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codeName="ThisWorkbook" hidePivotFieldList="1" defaultThemeVersion="124226"/>
  <xr:revisionPtr revIDLastSave="0" documentId="13_ncr:1_{1506A347-C110-4F2D-B15C-A80E59967F43}" xr6:coauthVersionLast="45" xr6:coauthVersionMax="45" xr10:uidLastSave="{00000000-0000-0000-0000-000000000000}"/>
  <bookViews>
    <workbookView xWindow="-110" yWindow="-110" windowWidth="19420" windowHeight="10420" xr2:uid="{00000000-000D-0000-FFFF-FFFF00000000}"/>
  </bookViews>
  <sheets>
    <sheet name="填报表" sheetId="8" r:id="rId1"/>
    <sheet name="样表" sheetId="1" r:id="rId2"/>
    <sheet name="填表说明" sheetId="7" r:id="rId3"/>
    <sheet name="实验场所汇总" sheetId="6" state="hidden" r:id="rId4"/>
    <sheet name="1-8-1本科实验场所数据" sheetId="5" r:id="rId5"/>
    <sheet name="中心列表" sheetId="4" r:id="rId6"/>
  </sheets>
  <externalReferences>
    <externalReference r:id="rId7"/>
    <externalReference r:id="rId8"/>
    <externalReference r:id="rId9"/>
    <externalReference r:id="rId10"/>
    <externalReference r:id="rId11"/>
    <externalReference r:id="rId12"/>
  </externalReferences>
  <definedNames>
    <definedName name="_xlnm._FilterDatabase" localSheetId="5" hidden="1">中心列表!$B$1:$E$25</definedName>
    <definedName name="_xlnm.Print_Area" localSheetId="5">中心列表!$B$1:$E$25</definedName>
    <definedName name="_xlnm.Print_Titles" localSheetId="5">中心列表!$1:$1</definedName>
    <definedName name="动物科技学院">实验场所汇总!$E$5:$E$10</definedName>
    <definedName name="动物医学院">实验场所汇总!$F$5:$F$13</definedName>
    <definedName name="风景园林艺术学院">实验场所汇总!$H$5:$H$7</definedName>
    <definedName name="化学与药学院">实验场所汇总!$Q$5:$Q$13</definedName>
    <definedName name="机械与电子工程学院">实验场所汇总!$K$5:$K$10</definedName>
    <definedName name="经济管理学院">实验场所汇总!$R$5:$R$7</definedName>
    <definedName name="理学院">实验场所汇总!$P$5:$P$7</definedName>
    <definedName name="林学院">实验场所汇总!$G$5:$G$11</definedName>
    <definedName name="农学院">实验场所汇总!$B$5:$B$12</definedName>
    <definedName name="葡萄酒学院">实验场所汇总!$N$5:$N$10</definedName>
    <definedName name="人文社会发展学院">实验场所汇总!$S$5:$S$14</definedName>
    <definedName name="生命科学学院">实验场所汇总!$O$5:$O$9</definedName>
    <definedName name="食品科学与工程学院">实验场所汇总!$M$5:$M$9</definedName>
    <definedName name="首行">实验场所汇总!$B$4:$U$4</definedName>
    <definedName name="水利与建筑工程学院">实验场所汇总!$J$5:$J$19</definedName>
    <definedName name="体育部">实验场所汇总!$U$5:$U$6</definedName>
    <definedName name="外语系">实验场所汇总!$T$5:$T$8</definedName>
    <definedName name="信息工程学院">实验场所汇总!$L$5:$L$19</definedName>
    <definedName name="园艺学院">实验场所汇总!$D$5:$D$9</definedName>
    <definedName name="植物保护学院">实验场所汇总!$C$5:$C$12</definedName>
    <definedName name="资源环境学院">实验场所汇总!$I$5:$I$13</definedName>
  </definedNames>
  <calcPr calcId="191029"/>
  <pivotCaches>
    <pivotCache cacheId="0" r:id="rId13"/>
  </pivotCache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4" i="8" l="1"/>
  <c r="A25" i="8" s="1"/>
  <c r="A26" i="8" s="1"/>
  <c r="A27" i="8" s="1"/>
  <c r="A28" i="8" s="1"/>
  <c r="A29" i="8" s="1"/>
  <c r="A30" i="8" s="1"/>
  <c r="A31" i="8" s="1"/>
  <c r="A32" i="8" s="1"/>
  <c r="A33" i="8" s="1"/>
  <c r="A34" i="8" s="1"/>
  <c r="A35" i="8" s="1"/>
  <c r="A36" i="8" s="1"/>
  <c r="A37" i="8" s="1"/>
  <c r="A38" i="8" s="1"/>
  <c r="A39" i="8" s="1"/>
  <c r="A40" i="8" s="1"/>
  <c r="A4" i="8"/>
  <c r="A5" i="8" s="1"/>
  <c r="A6" i="8" s="1"/>
  <c r="A41" i="8" l="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A75" i="8" s="1"/>
  <c r="A76" i="8" s="1"/>
  <c r="A77" i="8" s="1"/>
  <c r="A78" i="8" s="1"/>
  <c r="A79" i="8" s="1"/>
  <c r="A80" i="8" s="1"/>
  <c r="A81" i="8" s="1"/>
  <c r="A82" i="8" s="1"/>
  <c r="A83" i="8" s="1"/>
  <c r="A84" i="8" s="1"/>
  <c r="A85" i="8" s="1"/>
  <c r="A86" i="8" s="1"/>
  <c r="A87" i="8" s="1"/>
  <c r="A88" i="8" s="1"/>
  <c r="A89" i="8" s="1"/>
  <c r="A90" i="8" s="1"/>
  <c r="A91" i="8" s="1"/>
  <c r="G150" i="8"/>
  <c r="G151" i="8"/>
  <c r="G152" i="8"/>
  <c r="G153" i="8"/>
  <c r="G154" i="8"/>
  <c r="G155" i="8"/>
  <c r="G156" i="8"/>
  <c r="G157" i="8"/>
  <c r="G158" i="8"/>
  <c r="G159" i="8"/>
  <c r="G160" i="8"/>
  <c r="G161" i="8"/>
  <c r="G162" i="8"/>
  <c r="G163" i="8"/>
  <c r="G164" i="8"/>
  <c r="G165" i="8"/>
  <c r="A92" i="8" l="1"/>
  <c r="A93" i="8" s="1"/>
  <c r="A94" i="8" s="1"/>
  <c r="A95" i="8" s="1"/>
  <c r="A96" i="8" s="1"/>
  <c r="A97" i="8" s="1"/>
  <c r="A98" i="8" s="1"/>
  <c r="A99" i="8" s="1"/>
  <c r="A100" i="8" s="1"/>
  <c r="A101" i="8" s="1"/>
  <c r="A102" i="8" s="1"/>
  <c r="A103" i="8" s="1"/>
  <c r="A104" i="8" s="1"/>
  <c r="A105" i="8" s="1"/>
  <c r="A106" i="8" s="1"/>
  <c r="A107" i="8" s="1"/>
  <c r="A108" i="8" s="1"/>
  <c r="A109" i="8" s="1"/>
  <c r="A110" i="8" s="1"/>
  <c r="A111" i="8" s="1"/>
  <c r="A112" i="8" s="1"/>
  <c r="A113" i="8" s="1"/>
  <c r="A114" i="8" s="1"/>
  <c r="A115" i="8" s="1"/>
  <c r="A116" i="8" s="1"/>
  <c r="A117" i="8" s="1"/>
  <c r="A118" i="8" s="1"/>
  <c r="A119" i="8" s="1"/>
  <c r="A120" i="8" s="1"/>
  <c r="A121" i="8" s="1"/>
  <c r="A122" i="8" s="1"/>
  <c r="A123" i="8" s="1"/>
  <c r="A124" i="8" s="1"/>
  <c r="A125" i="8" s="1"/>
  <c r="A126" i="8" s="1"/>
  <c r="A127" i="8" s="1"/>
  <c r="A128" i="8" s="1"/>
  <c r="A129" i="8" s="1"/>
  <c r="A130" i="8" s="1"/>
  <c r="A131" i="8" s="1"/>
  <c r="A132" i="8" s="1"/>
  <c r="A133" i="8" s="1"/>
  <c r="A134" i="8" s="1"/>
  <c r="A135" i="8" s="1"/>
  <c r="A136" i="8" s="1"/>
  <c r="A137" i="8" s="1"/>
  <c r="A138" i="8" s="1"/>
  <c r="A139" i="8" s="1"/>
  <c r="A140" i="8" s="1"/>
  <c r="A141" i="8" s="1"/>
  <c r="A142" i="8" s="1"/>
  <c r="A143" i="8" s="1"/>
  <c r="A144" i="8" s="1"/>
  <c r="A145" i="8" s="1"/>
  <c r="A146" i="8" s="1"/>
  <c r="A147" i="8" s="1"/>
  <c r="A148" i="8" s="1"/>
  <c r="A149" i="8" s="1"/>
  <c r="A150" i="8" s="1"/>
  <c r="A151" i="8" s="1"/>
  <c r="A152" i="8" s="1"/>
  <c r="A153" i="8" s="1"/>
  <c r="A154" i="8" s="1"/>
  <c r="A155" i="8" s="1"/>
  <c r="A156" i="8" s="1"/>
  <c r="A157" i="8" s="1"/>
  <c r="A158" i="8" s="1"/>
  <c r="A159" i="8" s="1"/>
  <c r="A160" i="8" s="1"/>
  <c r="A161" i="8" s="1"/>
  <c r="A162" i="8" s="1"/>
  <c r="A163" i="8" s="1"/>
  <c r="A164" i="8" s="1"/>
  <c r="A165" i="8" s="1"/>
  <c r="H47" i="8"/>
  <c r="G47" i="8"/>
  <c r="D47" i="8"/>
  <c r="H45" i="8"/>
  <c r="G45" i="8"/>
  <c r="D45" i="8"/>
  <c r="H46" i="8"/>
  <c r="G46" i="8"/>
  <c r="D46" i="8"/>
  <c r="H149" i="8" l="1"/>
  <c r="G149" i="8"/>
  <c r="D149" i="8"/>
  <c r="H148" i="8"/>
  <c r="G148" i="8"/>
  <c r="D148" i="8"/>
  <c r="H147" i="8"/>
  <c r="G147" i="8"/>
  <c r="D147" i="8"/>
  <c r="H146" i="8"/>
  <c r="G146" i="8"/>
  <c r="D146" i="8"/>
  <c r="H145" i="8"/>
  <c r="G145" i="8"/>
  <c r="D145" i="8"/>
  <c r="H144" i="8"/>
  <c r="G144" i="8"/>
  <c r="D144" i="8"/>
  <c r="H143" i="8"/>
  <c r="G143" i="8"/>
  <c r="D143" i="8"/>
  <c r="H142" i="8"/>
  <c r="G142" i="8"/>
  <c r="D142" i="8"/>
  <c r="H141" i="8"/>
  <c r="G141" i="8"/>
  <c r="D141" i="8"/>
  <c r="H140" i="8"/>
  <c r="G140" i="8"/>
  <c r="D140" i="8"/>
  <c r="H139" i="8"/>
  <c r="G139" i="8"/>
  <c r="D139" i="8"/>
  <c r="H138" i="8"/>
  <c r="G138" i="8"/>
  <c r="D138" i="8"/>
  <c r="H137" i="8"/>
  <c r="G137" i="8"/>
  <c r="D137" i="8"/>
  <c r="H136" i="8"/>
  <c r="G136" i="8"/>
  <c r="D136" i="8"/>
  <c r="H135" i="8" l="1"/>
  <c r="G135" i="8"/>
  <c r="H134" i="8"/>
  <c r="G134" i="8"/>
  <c r="H133" i="8"/>
  <c r="G133" i="8"/>
  <c r="H132" i="8"/>
  <c r="G132" i="8"/>
  <c r="H131" i="8"/>
  <c r="G131" i="8"/>
  <c r="H130" i="8"/>
  <c r="G130" i="8"/>
  <c r="H129" i="8"/>
  <c r="G129" i="8"/>
  <c r="H128" i="8"/>
  <c r="G128" i="8"/>
  <c r="H127" i="8"/>
  <c r="G127" i="8"/>
  <c r="H126" i="8"/>
  <c r="G126" i="8"/>
  <c r="H125" i="8"/>
  <c r="G125" i="8"/>
  <c r="H124" i="8"/>
  <c r="G124" i="8"/>
  <c r="H119" i="8"/>
  <c r="G119" i="8"/>
  <c r="H118" i="8"/>
  <c r="G118" i="8"/>
  <c r="H117" i="8"/>
  <c r="G117" i="8"/>
  <c r="H108" i="8"/>
  <c r="G108" i="8"/>
  <c r="H107" i="8"/>
  <c r="G107" i="8"/>
  <c r="H99" i="8"/>
  <c r="H100" i="8"/>
  <c r="H101" i="8"/>
  <c r="H102" i="8"/>
  <c r="H103" i="8"/>
  <c r="H104" i="8"/>
  <c r="H105" i="8"/>
  <c r="H106" i="8"/>
  <c r="G106" i="8"/>
  <c r="D106" i="8"/>
  <c r="G105" i="8"/>
  <c r="D105" i="8"/>
  <c r="G104" i="8"/>
  <c r="D104" i="8"/>
  <c r="G103" i="8"/>
  <c r="D103" i="8"/>
  <c r="G102" i="8"/>
  <c r="D102" i="8"/>
  <c r="G101" i="8"/>
  <c r="D101" i="8"/>
  <c r="G100" i="8"/>
  <c r="D100" i="8"/>
  <c r="G99" i="8"/>
  <c r="D99" i="8"/>
  <c r="D24" i="8"/>
  <c r="G24" i="8"/>
  <c r="H24" i="8"/>
  <c r="D25" i="8"/>
  <c r="G25" i="8"/>
  <c r="H25" i="8"/>
  <c r="D26" i="8"/>
  <c r="G26" i="8"/>
  <c r="H26" i="8"/>
  <c r="D27" i="8"/>
  <c r="G27" i="8"/>
  <c r="H27" i="8"/>
  <c r="D28" i="8"/>
  <c r="G28" i="8"/>
  <c r="H28" i="8"/>
  <c r="D29" i="8"/>
  <c r="G29" i="8"/>
  <c r="H29" i="8"/>
  <c r="D30" i="8"/>
  <c r="G30" i="8"/>
  <c r="H30" i="8"/>
  <c r="D31" i="8"/>
  <c r="G31" i="8"/>
  <c r="H31" i="8"/>
  <c r="D32" i="8"/>
  <c r="G32" i="8"/>
  <c r="H32" i="8"/>
  <c r="D33" i="8"/>
  <c r="G33" i="8"/>
  <c r="H33" i="8"/>
  <c r="D34" i="8"/>
  <c r="G34" i="8"/>
  <c r="H34" i="8"/>
  <c r="D35" i="8"/>
  <c r="G35" i="8"/>
  <c r="H35" i="8"/>
  <c r="D36" i="8"/>
  <c r="G36" i="8"/>
  <c r="H36" i="8"/>
  <c r="D37" i="8"/>
  <c r="G37" i="8"/>
  <c r="H37" i="8"/>
  <c r="D38" i="8"/>
  <c r="G38" i="8"/>
  <c r="H38" i="8"/>
  <c r="D39" i="8"/>
  <c r="G39" i="8"/>
  <c r="H39" i="8"/>
  <c r="D19" i="8"/>
  <c r="D12" i="8"/>
  <c r="D13" i="8"/>
  <c r="D49" i="8"/>
  <c r="D14" i="8"/>
  <c r="D15" i="8"/>
  <c r="D16" i="8"/>
  <c r="D17" i="8"/>
  <c r="D18" i="8"/>
  <c r="D9" i="8"/>
  <c r="D10" i="8"/>
  <c r="H52" i="8"/>
  <c r="G52" i="8"/>
  <c r="H51" i="8"/>
  <c r="G51" i="8"/>
  <c r="H50" i="8"/>
  <c r="G50" i="8"/>
  <c r="H123" i="8" l="1"/>
  <c r="G123" i="8"/>
  <c r="H122" i="8"/>
  <c r="G122" i="8"/>
  <c r="H121" i="8"/>
  <c r="G121" i="8"/>
  <c r="D121" i="8"/>
  <c r="H120" i="8"/>
  <c r="G120" i="8"/>
  <c r="D120" i="8"/>
  <c r="D118" i="8"/>
  <c r="H116" i="8"/>
  <c r="G116" i="8"/>
  <c r="H115" i="8"/>
  <c r="G115" i="8"/>
  <c r="H114" i="8"/>
  <c r="G114" i="8"/>
  <c r="D114" i="8"/>
  <c r="H113" i="8"/>
  <c r="G113" i="8"/>
  <c r="D113" i="8"/>
  <c r="H112" i="8"/>
  <c r="G112" i="8"/>
  <c r="D112" i="8"/>
  <c r="H111" i="8"/>
  <c r="G111" i="8"/>
  <c r="D111" i="8"/>
  <c r="H110" i="8"/>
  <c r="G110" i="8"/>
  <c r="D110" i="8"/>
  <c r="H109" i="8"/>
  <c r="G109" i="8"/>
  <c r="H48" i="8"/>
  <c r="G48" i="8"/>
  <c r="D48" i="8"/>
  <c r="H44" i="8"/>
  <c r="G44" i="8"/>
  <c r="D44" i="8"/>
  <c r="H43" i="8"/>
  <c r="G43" i="8"/>
  <c r="D43" i="8"/>
  <c r="H42" i="8"/>
  <c r="G42" i="8"/>
  <c r="D42" i="8"/>
  <c r="H41" i="8"/>
  <c r="G41" i="8"/>
  <c r="D41" i="8"/>
  <c r="H40" i="8"/>
  <c r="G40" i="8"/>
  <c r="D40" i="8"/>
  <c r="H98" i="8" l="1"/>
  <c r="G98" i="8"/>
  <c r="D98" i="8"/>
  <c r="H97" i="8"/>
  <c r="G97" i="8"/>
  <c r="D97" i="8"/>
  <c r="H96" i="8"/>
  <c r="G96" i="8"/>
  <c r="D96" i="8"/>
  <c r="H23" i="8"/>
  <c r="G23" i="8"/>
  <c r="D23" i="8"/>
  <c r="H22" i="8"/>
  <c r="G22" i="8"/>
  <c r="D22" i="8"/>
  <c r="H21" i="8"/>
  <c r="G21" i="8"/>
  <c r="D21" i="8"/>
  <c r="H20" i="8"/>
  <c r="G20" i="8"/>
  <c r="D20" i="8"/>
  <c r="H19" i="8" l="1"/>
  <c r="G19" i="8"/>
  <c r="H18" i="8"/>
  <c r="G18" i="8"/>
  <c r="H17" i="8"/>
  <c r="G17" i="8"/>
  <c r="H16" i="8"/>
  <c r="G16" i="8"/>
  <c r="H15" i="8"/>
  <c r="G15" i="8"/>
  <c r="H14" i="8"/>
  <c r="G14" i="8"/>
  <c r="H49" i="8"/>
  <c r="G49" i="8"/>
  <c r="H13" i="8"/>
  <c r="G13" i="8"/>
  <c r="H12" i="8"/>
  <c r="G12" i="8"/>
  <c r="H95" i="8"/>
  <c r="G95" i="8"/>
  <c r="D95" i="8"/>
  <c r="H94" i="8"/>
  <c r="G94" i="8"/>
  <c r="D94" i="8"/>
  <c r="H93" i="8"/>
  <c r="G93" i="8"/>
  <c r="D93" i="8"/>
  <c r="H92" i="8"/>
  <c r="G92" i="8"/>
  <c r="D92" i="8"/>
  <c r="H91" i="8"/>
  <c r="G91" i="8"/>
  <c r="D91" i="8"/>
  <c r="H90" i="8"/>
  <c r="G90" i="8"/>
  <c r="D90" i="8"/>
  <c r="H89" i="8"/>
  <c r="G89" i="8"/>
  <c r="D89" i="8"/>
  <c r="H88" i="8"/>
  <c r="G88" i="8"/>
  <c r="D88" i="8"/>
  <c r="H87" i="8"/>
  <c r="G87" i="8"/>
  <c r="D87" i="8"/>
  <c r="H86" i="8"/>
  <c r="G86" i="8"/>
  <c r="D86" i="8"/>
  <c r="H85" i="8"/>
  <c r="G85" i="8"/>
  <c r="D85" i="8"/>
  <c r="H84" i="8"/>
  <c r="G84" i="8"/>
  <c r="D84" i="8"/>
  <c r="H83" i="8"/>
  <c r="G83" i="8"/>
  <c r="D83" i="8"/>
  <c r="H82" i="8"/>
  <c r="G82" i="8"/>
  <c r="D82" i="8"/>
  <c r="H81" i="8"/>
  <c r="G81" i="8"/>
  <c r="D81" i="8"/>
  <c r="H80" i="8"/>
  <c r="G80" i="8"/>
  <c r="D80" i="8"/>
  <c r="H79" i="8"/>
  <c r="G79" i="8"/>
  <c r="D79" i="8"/>
  <c r="H78" i="8"/>
  <c r="G78" i="8"/>
  <c r="D78" i="8"/>
  <c r="H77" i="8"/>
  <c r="G77" i="8"/>
  <c r="D77" i="8"/>
  <c r="H76" i="8"/>
  <c r="G76" i="8"/>
  <c r="D76" i="8"/>
  <c r="H75" i="8"/>
  <c r="G75" i="8"/>
  <c r="D75" i="8"/>
  <c r="H74" i="8"/>
  <c r="G74" i="8"/>
  <c r="D74" i="8"/>
  <c r="H73" i="8"/>
  <c r="G73" i="8"/>
  <c r="D73" i="8"/>
  <c r="H72" i="8"/>
  <c r="G72" i="8"/>
  <c r="D72" i="8"/>
  <c r="H71" i="8"/>
  <c r="G71" i="8"/>
  <c r="D71" i="8"/>
  <c r="D70" i="8" l="1"/>
  <c r="G70" i="8"/>
  <c r="H70" i="8"/>
  <c r="D69" i="8"/>
  <c r="G69" i="8"/>
  <c r="H69" i="8"/>
  <c r="D68" i="8"/>
  <c r="G68" i="8"/>
  <c r="H68" i="8"/>
  <c r="H67" i="8"/>
  <c r="D67" i="8"/>
  <c r="G67" i="8"/>
  <c r="G56" i="8"/>
  <c r="H56" i="8"/>
  <c r="G57" i="8"/>
  <c r="H57" i="8"/>
  <c r="D56" i="8"/>
  <c r="D57" i="8"/>
  <c r="D58" i="8"/>
  <c r="D59" i="8"/>
  <c r="D60" i="8"/>
  <c r="D61" i="8"/>
  <c r="D62" i="8"/>
  <c r="D63" i="8"/>
  <c r="D64" i="8"/>
  <c r="D65" i="8"/>
  <c r="D66" i="8"/>
  <c r="D11" i="8"/>
  <c r="D53" i="8"/>
  <c r="D54" i="8"/>
  <c r="D55" i="8"/>
  <c r="D5" i="8"/>
  <c r="D6" i="8"/>
  <c r="D7" i="8"/>
  <c r="D8" i="8"/>
  <c r="D5" i="1" l="1"/>
  <c r="G5" i="1"/>
  <c r="G5" i="8" l="1"/>
  <c r="H5" i="8"/>
  <c r="G6" i="8"/>
  <c r="H6" i="8"/>
  <c r="G7" i="8"/>
  <c r="H7" i="8"/>
  <c r="G8" i="8"/>
  <c r="H8" i="8"/>
  <c r="G9" i="8"/>
  <c r="H9" i="8"/>
  <c r="G10" i="8"/>
  <c r="H10" i="8"/>
  <c r="G11" i="8"/>
  <c r="H11" i="8"/>
  <c r="G53" i="8"/>
  <c r="H53" i="8"/>
  <c r="G54" i="8"/>
  <c r="H54" i="8"/>
  <c r="G55" i="8"/>
  <c r="H55" i="8"/>
  <c r="G58" i="8"/>
  <c r="H58" i="8"/>
  <c r="G59" i="8"/>
  <c r="H59" i="8"/>
  <c r="G60" i="8"/>
  <c r="H60" i="8"/>
  <c r="G61" i="8"/>
  <c r="H61" i="8"/>
  <c r="G62" i="8"/>
  <c r="H62" i="8"/>
  <c r="G63" i="8"/>
  <c r="H63" i="8"/>
  <c r="G64" i="8"/>
  <c r="H64" i="8"/>
  <c r="G65" i="8"/>
  <c r="H65" i="8"/>
  <c r="G66" i="8"/>
  <c r="H66" i="8"/>
  <c r="D4" i="8"/>
  <c r="D3" i="8"/>
  <c r="G4" i="8"/>
  <c r="H4" i="8"/>
  <c r="H3" i="8"/>
  <c r="G3" i="8"/>
  <c r="G22" i="1" l="1"/>
  <c r="G21" i="1"/>
  <c r="D22" i="1"/>
  <c r="G20" i="1"/>
  <c r="G19" i="1"/>
  <c r="G18" i="1"/>
  <c r="G17" i="1"/>
  <c r="G16" i="1"/>
  <c r="G15" i="1"/>
  <c r="G14" i="1"/>
  <c r="G13" i="1"/>
  <c r="G12" i="1"/>
  <c r="G11" i="1"/>
  <c r="G10" i="1"/>
  <c r="G9" i="1"/>
  <c r="G8" i="1"/>
  <c r="G7" i="1"/>
  <c r="G6" i="1"/>
  <c r="G4" i="1"/>
  <c r="D21" i="1"/>
  <c r="D20" i="1"/>
  <c r="D19" i="1"/>
  <c r="D18" i="1"/>
  <c r="D17" i="1"/>
  <c r="D16" i="1"/>
  <c r="D15" i="1"/>
  <c r="D14" i="1"/>
  <c r="D13" i="1"/>
  <c r="D12" i="1"/>
  <c r="D11" i="1"/>
  <c r="D10" i="1"/>
  <c r="D9" i="1"/>
  <c r="D8" i="1"/>
  <c r="D7" i="1"/>
  <c r="D6" i="1"/>
  <c r="D4" i="1"/>
  <c r="D2" i="1" l="1"/>
  <c r="G2" i="1"/>
  <c r="D3" i="1"/>
  <c r="G3" i="1"/>
</calcChain>
</file>

<file path=xl/sharedStrings.xml><?xml version="1.0" encoding="utf-8"?>
<sst xmlns="http://schemas.openxmlformats.org/spreadsheetml/2006/main" count="4884" uniqueCount="1565">
  <si>
    <t>学院名称</t>
    <phoneticPr fontId="1" type="noConversion"/>
  </si>
  <si>
    <t>实验场所名称</t>
    <phoneticPr fontId="2" type="noConversion"/>
  </si>
  <si>
    <t>场所代码</t>
    <phoneticPr fontId="2" type="noConversion"/>
  </si>
  <si>
    <t>实验人员数量</t>
    <phoneticPr fontId="1" type="noConversion"/>
  </si>
  <si>
    <t>使用面积（平方米）</t>
  </si>
  <si>
    <t>班级数/学年</t>
    <phoneticPr fontId="1" type="noConversion"/>
  </si>
  <si>
    <t>实验课程总学时</t>
    <phoneticPr fontId="1" type="noConversion"/>
  </si>
  <si>
    <t>序号</t>
    <phoneticPr fontId="1" type="noConversion"/>
  </si>
  <si>
    <t>仪器类型（基础保障类、共享类、拓展提升类，任选其一）</t>
    <phoneticPr fontId="1" type="noConversion"/>
  </si>
  <si>
    <t>仪器服务的学生专业</t>
    <phoneticPr fontId="1" type="noConversion"/>
  </si>
  <si>
    <t>仪器服务的实验课程名称</t>
    <phoneticPr fontId="2" type="noConversion"/>
  </si>
  <si>
    <t>仪器服务的实验课程编号</t>
    <phoneticPr fontId="2" type="noConversion"/>
  </si>
  <si>
    <t>班级分组情况</t>
  </si>
  <si>
    <t>学生分组情况</t>
  </si>
  <si>
    <t>仪器服务的实验项目名称</t>
    <phoneticPr fontId="1" type="noConversion"/>
  </si>
  <si>
    <t>仪器服务的实验项目编号</t>
    <phoneticPr fontId="1" type="noConversion"/>
  </si>
  <si>
    <t>实验场所地址（校区+楼名称+房间号）</t>
    <phoneticPr fontId="2" type="noConversion"/>
  </si>
  <si>
    <t>实验场所负责人姓名</t>
    <phoneticPr fontId="1" type="noConversion"/>
  </si>
  <si>
    <t>实验场所对实验用水的要求</t>
    <phoneticPr fontId="1" type="noConversion"/>
  </si>
  <si>
    <t>实验场所是否需要通风系统（填是或否）</t>
    <phoneticPr fontId="1" type="noConversion"/>
  </si>
  <si>
    <t>实验场所需实验台柜规格</t>
    <phoneticPr fontId="1" type="noConversion"/>
  </si>
  <si>
    <t>实验场所需实验台柜数量</t>
    <phoneticPr fontId="1" type="noConversion"/>
  </si>
  <si>
    <t>实验场所需实验凳数量</t>
    <phoneticPr fontId="1" type="noConversion"/>
  </si>
  <si>
    <t>实验场所的容量</t>
    <phoneticPr fontId="2" type="noConversion"/>
  </si>
  <si>
    <t>实验场所需配置的仪器名称</t>
    <phoneticPr fontId="1" type="noConversion"/>
  </si>
  <si>
    <t>所属实验中心名称</t>
    <phoneticPr fontId="1" type="noConversion"/>
  </si>
  <si>
    <t>实验中心级别</t>
    <phoneticPr fontId="1" type="noConversion"/>
  </si>
  <si>
    <t>实验场所性质</t>
    <phoneticPr fontId="1" type="noConversion"/>
  </si>
  <si>
    <t>负责人联系电话</t>
    <phoneticPr fontId="1" type="noConversion"/>
  </si>
  <si>
    <t>应有仪器数量（台/套或点位）</t>
    <phoneticPr fontId="1" type="noConversion"/>
  </si>
  <si>
    <t>实有仪器数量（台/套或点位）</t>
    <phoneticPr fontId="1" type="noConversion"/>
  </si>
  <si>
    <t>缺额</t>
    <phoneticPr fontId="1" type="noConversion"/>
  </si>
  <si>
    <t>填写校区+楼名称+房间号</t>
    <phoneticPr fontId="1" type="noConversion"/>
  </si>
  <si>
    <t>能反应仪器主要特征的参数，如灭菌锅60升，压力0.5Mpa。不需要详细参数，如工作温度：≤142℃，循环水量：150立方米/小时，冷却水压力：0.3-0.4 Mpa等</t>
    <phoneticPr fontId="1" type="noConversion"/>
  </si>
  <si>
    <t>理论配置需求</t>
    <phoneticPr fontId="1" type="noConversion"/>
  </si>
  <si>
    <t>当前实有的数量。可不等于应有数量。数量偏多的，暂不予以调减。</t>
    <phoneticPr fontId="1" type="noConversion"/>
  </si>
  <si>
    <t>应有减实有</t>
    <phoneticPr fontId="1" type="noConversion"/>
  </si>
  <si>
    <t>将实验课程名称逐个列出，每行一个，与前面仪器名称可不一一对应。</t>
    <phoneticPr fontId="1" type="noConversion"/>
  </si>
  <si>
    <t>将实验项目名称逐个列出，每行一个，与前面仪器名称可不一一对应。</t>
    <phoneticPr fontId="1" type="noConversion"/>
  </si>
  <si>
    <t>上下水，超纯水等，可多选，可自行增加</t>
    <phoneticPr fontId="1" type="noConversion"/>
  </si>
  <si>
    <t>选择是或者否</t>
    <phoneticPr fontId="1" type="noConversion"/>
  </si>
  <si>
    <t>中央台、边台、转角台等，可多选，可自行增加</t>
    <phoneticPr fontId="1" type="noConversion"/>
  </si>
  <si>
    <t>长宽高、材质等参数</t>
    <phoneticPr fontId="1" type="noConversion"/>
  </si>
  <si>
    <t>实验教学中心名称</t>
    <phoneticPr fontId="1" type="noConversion"/>
  </si>
  <si>
    <t>级别</t>
    <phoneticPr fontId="1" type="noConversion"/>
  </si>
  <si>
    <t>中心主任</t>
    <phoneticPr fontId="1" type="noConversion"/>
  </si>
  <si>
    <t>依托建设单位</t>
    <phoneticPr fontId="1" type="noConversion"/>
  </si>
  <si>
    <t>获批年份</t>
    <phoneticPr fontId="1" type="noConversion"/>
  </si>
  <si>
    <t>动物科学实验教学示范中心</t>
    <phoneticPr fontId="1" type="noConversion"/>
  </si>
  <si>
    <t>国家级</t>
    <phoneticPr fontId="1" type="noConversion"/>
  </si>
  <si>
    <t>姚军虎</t>
    <phoneticPr fontId="1" type="noConversion"/>
  </si>
  <si>
    <t>农业水工程实验教学示范中心</t>
    <phoneticPr fontId="1" type="noConversion"/>
  </si>
  <si>
    <t>马孝义</t>
    <phoneticPr fontId="1" type="noConversion"/>
  </si>
  <si>
    <t>水利与建筑工程学院</t>
    <phoneticPr fontId="1" type="noConversion"/>
  </si>
  <si>
    <t>园艺实验教学示范中心</t>
    <phoneticPr fontId="1" type="noConversion"/>
  </si>
  <si>
    <t>邹志荣</t>
    <phoneticPr fontId="1" type="noConversion"/>
  </si>
  <si>
    <t>园艺学院</t>
  </si>
  <si>
    <t>植物保护虚拟仿真实验教学中心</t>
    <phoneticPr fontId="1" type="noConversion"/>
  </si>
  <si>
    <t>戴武</t>
    <phoneticPr fontId="1" type="noConversion"/>
  </si>
  <si>
    <t>植物保护学院</t>
    <phoneticPr fontId="1" type="noConversion"/>
  </si>
  <si>
    <t>森林生物学虚拟仿真实验教学中心</t>
    <phoneticPr fontId="1" type="noConversion"/>
  </si>
  <si>
    <t>赵忠</t>
  </si>
  <si>
    <t>林学院</t>
  </si>
  <si>
    <t>生物学实验教学示范中心</t>
    <phoneticPr fontId="1" type="noConversion"/>
  </si>
  <si>
    <t>省级</t>
    <phoneticPr fontId="1" type="noConversion"/>
  </si>
  <si>
    <t>姜在民</t>
    <phoneticPr fontId="1" type="noConversion"/>
  </si>
  <si>
    <t>生命学院</t>
  </si>
  <si>
    <t>遗传工程实验教学示范中心</t>
    <phoneticPr fontId="1" type="noConversion"/>
  </si>
  <si>
    <t>王竹林</t>
    <phoneticPr fontId="1" type="noConversion"/>
  </si>
  <si>
    <t>农学院</t>
  </si>
  <si>
    <t>化学实验教学示范中心</t>
    <phoneticPr fontId="1" type="noConversion"/>
  </si>
  <si>
    <t>高锦明</t>
    <phoneticPr fontId="1" type="noConversion"/>
  </si>
  <si>
    <t>化学与药学院</t>
    <phoneticPr fontId="1" type="noConversion"/>
  </si>
  <si>
    <t>农业资源与环境科学实验教学示范中心</t>
    <phoneticPr fontId="1" type="noConversion"/>
  </si>
  <si>
    <t>张青峰</t>
    <phoneticPr fontId="1" type="noConversion"/>
  </si>
  <si>
    <t>农产品加工与食品安全实验教学示范中心</t>
    <phoneticPr fontId="1" type="noConversion"/>
  </si>
  <si>
    <t>吕欣</t>
    <phoneticPr fontId="1" type="noConversion"/>
  </si>
  <si>
    <t>计算机实验教学示范中心</t>
    <phoneticPr fontId="1" type="noConversion"/>
  </si>
  <si>
    <t>蔡骋</t>
    <phoneticPr fontId="1" type="noConversion"/>
  </si>
  <si>
    <t>信息工程学院</t>
  </si>
  <si>
    <t>植物保护实验教学示范中心</t>
    <phoneticPr fontId="1" type="noConversion"/>
  </si>
  <si>
    <t>黄丽丽</t>
    <phoneticPr fontId="1" type="noConversion"/>
  </si>
  <si>
    <t>森林生物学实验教学示范中心</t>
    <phoneticPr fontId="1" type="noConversion"/>
  </si>
  <si>
    <t>赵忠</t>
    <phoneticPr fontId="1" type="noConversion"/>
  </si>
  <si>
    <t>林学院</t>
    <phoneticPr fontId="1" type="noConversion"/>
  </si>
  <si>
    <t>作物学实验教学示范中心</t>
    <phoneticPr fontId="1" type="noConversion"/>
  </si>
  <si>
    <t>冯永忠</t>
    <phoneticPr fontId="1" type="noConversion"/>
  </si>
  <si>
    <t>农学院</t>
    <phoneticPr fontId="1" type="noConversion"/>
  </si>
  <si>
    <t>葡萄与葡萄酒工程实验教学示范中心</t>
    <phoneticPr fontId="1" type="noConversion"/>
  </si>
  <si>
    <t>房玉林</t>
    <phoneticPr fontId="1" type="noConversion"/>
  </si>
  <si>
    <t>葡萄酒学院</t>
  </si>
  <si>
    <t>测量测绘实验教学示范中心</t>
    <phoneticPr fontId="1" type="noConversion"/>
  </si>
  <si>
    <t>张鑫</t>
  </si>
  <si>
    <t>农业工程实验教学示范中心</t>
    <phoneticPr fontId="1" type="noConversion"/>
  </si>
  <si>
    <t>陈军</t>
  </si>
  <si>
    <t>机械与电子工程学院</t>
    <phoneticPr fontId="1" type="noConversion"/>
  </si>
  <si>
    <t>物理实验教学示范中心</t>
    <phoneticPr fontId="1" type="noConversion"/>
  </si>
  <si>
    <t>王国栋</t>
    <phoneticPr fontId="1" type="noConversion"/>
  </si>
  <si>
    <t>理学院</t>
  </si>
  <si>
    <t>农业水工程虚拟仿真实验教学中心</t>
    <phoneticPr fontId="1" type="noConversion"/>
  </si>
  <si>
    <t>胡笑涛</t>
    <phoneticPr fontId="1" type="noConversion"/>
  </si>
  <si>
    <t>电工电子实验教学示范中心</t>
    <phoneticPr fontId="1" type="noConversion"/>
  </si>
  <si>
    <t>水利与建筑工程学院</t>
  </si>
  <si>
    <t>动物医学虚拟仿真实验教学中心</t>
    <phoneticPr fontId="1" type="noConversion"/>
  </si>
  <si>
    <t>杨增岐</t>
    <phoneticPr fontId="1" type="noConversion"/>
  </si>
  <si>
    <t>动物医学院</t>
    <phoneticPr fontId="1" type="noConversion"/>
  </si>
  <si>
    <t>语言教学实验中心</t>
    <phoneticPr fontId="1" type="noConversion"/>
  </si>
  <si>
    <t>校级</t>
    <phoneticPr fontId="1" type="noConversion"/>
  </si>
  <si>
    <t>王昕</t>
    <phoneticPr fontId="1" type="noConversion"/>
  </si>
  <si>
    <t>外语系</t>
    <phoneticPr fontId="1" type="noConversion"/>
  </si>
  <si>
    <t>工程训练中心</t>
    <phoneticPr fontId="1" type="noConversion"/>
  </si>
  <si>
    <t>陈军</t>
    <phoneticPr fontId="1" type="noConversion"/>
  </si>
  <si>
    <t>生物工程实验实训中心</t>
    <phoneticPr fontId="1" type="noConversion"/>
  </si>
  <si>
    <t>生命科学学院</t>
    <phoneticPr fontId="1" type="noConversion"/>
  </si>
  <si>
    <t>实验场所代码</t>
  </si>
  <si>
    <t>实验场所名称</t>
  </si>
  <si>
    <t>所属单位名称</t>
  </si>
  <si>
    <t>所属单位号</t>
  </si>
  <si>
    <t>性质</t>
  </si>
  <si>
    <r>
      <rPr>
        <sz val="10"/>
        <color indexed="12"/>
        <rFont val="Arial"/>
        <family val="2"/>
      </rPr>
      <t>0010501</t>
    </r>
  </si>
  <si>
    <r>
      <rPr>
        <sz val="10"/>
        <color indexed="12"/>
        <rFont val="Arial"/>
        <family val="2"/>
      </rPr>
      <t>农学院</t>
    </r>
  </si>
  <si>
    <r>
      <rPr>
        <sz val="10"/>
        <color indexed="12"/>
        <rFont val="Arial"/>
        <family val="2"/>
      </rPr>
      <t>00100</t>
    </r>
  </si>
  <si>
    <r>
      <rPr>
        <sz val="10"/>
        <color indexed="12"/>
        <rFont val="Arial"/>
        <family val="2"/>
      </rPr>
      <t>专业实验室</t>
    </r>
  </si>
  <si>
    <r>
      <rPr>
        <sz val="10"/>
        <color indexed="12"/>
        <rFont val="Arial"/>
        <family val="2"/>
      </rPr>
      <t>0010502</t>
    </r>
  </si>
  <si>
    <r>
      <rPr>
        <sz val="10"/>
        <color indexed="12"/>
        <rFont val="Arial"/>
        <family val="2"/>
      </rPr>
      <t>作物育种与种子工程实验室</t>
    </r>
  </si>
  <si>
    <r>
      <rPr>
        <sz val="10"/>
        <color indexed="12"/>
        <rFont val="Arial"/>
        <family val="2"/>
      </rPr>
      <t>0010503</t>
    </r>
  </si>
  <si>
    <r>
      <rPr>
        <sz val="10"/>
        <color indexed="12"/>
        <rFont val="Arial"/>
        <family val="2"/>
      </rPr>
      <t>00115</t>
    </r>
  </si>
  <si>
    <r>
      <rPr>
        <sz val="10"/>
        <color indexed="12"/>
        <rFont val="Arial"/>
        <family val="2"/>
      </rPr>
      <t>教学标本区</t>
    </r>
  </si>
  <si>
    <r>
      <rPr>
        <sz val="10"/>
        <color indexed="12"/>
        <rFont val="Arial"/>
        <family val="2"/>
      </rPr>
      <t>实习场所</t>
    </r>
  </si>
  <si>
    <r>
      <rPr>
        <sz val="10"/>
        <color indexed="12"/>
        <rFont val="Arial"/>
        <family val="2"/>
      </rPr>
      <t>33333</t>
    </r>
  </si>
  <si>
    <r>
      <rPr>
        <sz val="10"/>
        <color indexed="12"/>
        <rFont val="Arial"/>
        <family val="2"/>
      </rPr>
      <t>0020601</t>
    </r>
  </si>
  <si>
    <r>
      <rPr>
        <sz val="10"/>
        <color indexed="12"/>
        <rFont val="Arial"/>
        <family val="2"/>
      </rPr>
      <t>植物保护综合实验室</t>
    </r>
  </si>
  <si>
    <r>
      <rPr>
        <sz val="10"/>
        <color indexed="12"/>
        <rFont val="Arial"/>
        <family val="2"/>
      </rPr>
      <t>植物保护学院</t>
    </r>
  </si>
  <si>
    <r>
      <rPr>
        <sz val="10"/>
        <color indexed="12"/>
        <rFont val="Arial"/>
        <family val="2"/>
      </rPr>
      <t>00200</t>
    </r>
  </si>
  <si>
    <r>
      <rPr>
        <sz val="10"/>
        <color indexed="12"/>
        <rFont val="Arial"/>
        <family val="2"/>
      </rPr>
      <t>480.73</t>
    </r>
  </si>
  <si>
    <r>
      <rPr>
        <sz val="10"/>
        <color indexed="12"/>
        <rFont val="Arial"/>
        <family val="2"/>
      </rPr>
      <t>0020602</t>
    </r>
  </si>
  <si>
    <r>
      <rPr>
        <sz val="10"/>
        <color indexed="12"/>
        <rFont val="Arial"/>
        <family val="2"/>
      </rPr>
      <t>植物病理学实验室</t>
    </r>
  </si>
  <si>
    <r>
      <rPr>
        <sz val="10"/>
        <color indexed="12"/>
        <rFont val="Arial"/>
        <family val="2"/>
      </rPr>
      <t>425.8</t>
    </r>
  </si>
  <si>
    <r>
      <rPr>
        <sz val="10"/>
        <color indexed="12"/>
        <rFont val="Arial"/>
        <family val="2"/>
      </rPr>
      <t>0020603</t>
    </r>
  </si>
  <si>
    <r>
      <rPr>
        <sz val="10"/>
        <color indexed="12"/>
        <rFont val="Arial"/>
        <family val="2"/>
      </rPr>
      <t>昆虫学实验室</t>
    </r>
  </si>
  <si>
    <r>
      <rPr>
        <sz val="10"/>
        <color indexed="12"/>
        <rFont val="Arial"/>
        <family val="2"/>
      </rPr>
      <t>391.2</t>
    </r>
  </si>
  <si>
    <r>
      <rPr>
        <sz val="10"/>
        <color indexed="12"/>
        <rFont val="Arial"/>
        <family val="2"/>
      </rPr>
      <t>0020604</t>
    </r>
  </si>
  <si>
    <r>
      <rPr>
        <sz val="10"/>
        <color indexed="12"/>
        <rFont val="Arial"/>
        <family val="2"/>
      </rPr>
      <t>农药学实验室</t>
    </r>
  </si>
  <si>
    <r>
      <rPr>
        <sz val="10"/>
        <color indexed="12"/>
        <rFont val="Arial"/>
        <family val="2"/>
      </rPr>
      <t>1122.3</t>
    </r>
  </si>
  <si>
    <r>
      <rPr>
        <sz val="10"/>
        <color indexed="12"/>
        <rFont val="Arial"/>
        <family val="2"/>
      </rPr>
      <t>00298</t>
    </r>
  </si>
  <si>
    <r>
      <rPr>
        <sz val="10"/>
        <color indexed="12"/>
        <rFont val="Arial"/>
        <family val="2"/>
      </rPr>
      <t>太白试验站</t>
    </r>
  </si>
  <si>
    <r>
      <rPr>
        <sz val="10"/>
        <color indexed="12"/>
        <rFont val="Arial"/>
        <family val="2"/>
      </rPr>
      <t>1000</t>
    </r>
  </si>
  <si>
    <r>
      <rPr>
        <sz val="10"/>
        <color indexed="12"/>
        <rFont val="Arial"/>
        <family val="2"/>
      </rPr>
      <t>00299</t>
    </r>
  </si>
  <si>
    <r>
      <rPr>
        <sz val="10"/>
        <color indexed="12"/>
        <rFont val="Arial"/>
        <family val="2"/>
      </rPr>
      <t>4000</t>
    </r>
  </si>
  <si>
    <r>
      <rPr>
        <sz val="10"/>
        <color indexed="12"/>
        <rFont val="Arial"/>
        <family val="2"/>
      </rPr>
      <t>0030001</t>
    </r>
  </si>
  <si>
    <r>
      <rPr>
        <sz val="10"/>
        <color indexed="12"/>
        <rFont val="Arial"/>
        <family val="2"/>
      </rPr>
      <t>园艺产品采后处理实验室</t>
    </r>
  </si>
  <si>
    <r>
      <rPr>
        <sz val="10"/>
        <color indexed="12"/>
        <rFont val="Arial"/>
        <family val="2"/>
      </rPr>
      <t>园艺学院</t>
    </r>
  </si>
  <si>
    <r>
      <rPr>
        <sz val="10"/>
        <color indexed="12"/>
        <rFont val="Arial"/>
        <family val="2"/>
      </rPr>
      <t>00300</t>
    </r>
  </si>
  <si>
    <r>
      <rPr>
        <sz val="10"/>
        <color indexed="12"/>
        <rFont val="Arial"/>
        <family val="2"/>
      </rPr>
      <t>287.2</t>
    </r>
  </si>
  <si>
    <r>
      <rPr>
        <sz val="10"/>
        <color indexed="12"/>
        <rFont val="Arial"/>
        <family val="2"/>
      </rPr>
      <t>0030002</t>
    </r>
  </si>
  <si>
    <r>
      <rPr>
        <sz val="10"/>
        <color indexed="12"/>
        <rFont val="Arial"/>
        <family val="2"/>
      </rPr>
      <t>园艺植物育种与生物技术实验室</t>
    </r>
  </si>
  <si>
    <r>
      <rPr>
        <sz val="10"/>
        <color indexed="12"/>
        <rFont val="Arial"/>
        <family val="2"/>
      </rPr>
      <t>1550.4</t>
    </r>
  </si>
  <si>
    <r>
      <rPr>
        <sz val="10"/>
        <color indexed="12"/>
        <rFont val="Arial"/>
        <family val="2"/>
      </rPr>
      <t>0030003</t>
    </r>
  </si>
  <si>
    <r>
      <rPr>
        <sz val="10"/>
        <color indexed="12"/>
        <rFont val="Arial"/>
        <family val="2"/>
      </rPr>
      <t>园艺植物栽培与设施园艺实验室</t>
    </r>
  </si>
  <si>
    <r>
      <rPr>
        <sz val="10"/>
        <color indexed="12"/>
        <rFont val="Arial"/>
        <family val="2"/>
      </rPr>
      <t>657.6</t>
    </r>
  </si>
  <si>
    <r>
      <rPr>
        <sz val="10"/>
        <color indexed="12"/>
        <rFont val="Arial"/>
        <family val="2"/>
      </rPr>
      <t>003001</t>
    </r>
  </si>
  <si>
    <r>
      <rPr>
        <sz val="10"/>
        <color indexed="12"/>
        <rFont val="Arial"/>
        <family val="2"/>
      </rPr>
      <t>白水苹果试验示范站</t>
    </r>
  </si>
  <si>
    <r>
      <rPr>
        <sz val="10"/>
        <color indexed="12"/>
        <rFont val="Arial"/>
        <family val="2"/>
      </rPr>
      <t>2691.9</t>
    </r>
  </si>
  <si>
    <r>
      <rPr>
        <sz val="10"/>
        <color indexed="12"/>
        <rFont val="Arial"/>
        <family val="2"/>
      </rPr>
      <t>003003</t>
    </r>
  </si>
  <si>
    <r>
      <rPr>
        <sz val="10"/>
        <color indexed="12"/>
        <rFont val="Arial"/>
        <family val="2"/>
      </rPr>
      <t>西乡茶叶试验示范站</t>
    </r>
  </si>
  <si>
    <r>
      <rPr>
        <sz val="10"/>
        <color indexed="12"/>
        <rFont val="Arial"/>
        <family val="2"/>
      </rPr>
      <t>208.53</t>
    </r>
  </si>
  <si>
    <r>
      <rPr>
        <sz val="10"/>
        <color indexed="12"/>
        <rFont val="Arial"/>
        <family val="2"/>
      </rPr>
      <t>0040501</t>
    </r>
  </si>
  <si>
    <r>
      <rPr>
        <sz val="10"/>
        <color indexed="12"/>
        <rFont val="Arial"/>
        <family val="2"/>
      </rPr>
      <t>动物生物技术综合实验室</t>
    </r>
  </si>
  <si>
    <r>
      <rPr>
        <sz val="10"/>
        <color indexed="12"/>
        <rFont val="Arial"/>
        <family val="2"/>
      </rPr>
      <t>动物科技学院</t>
    </r>
  </si>
  <si>
    <r>
      <rPr>
        <sz val="10"/>
        <color indexed="12"/>
        <rFont val="Arial"/>
        <family val="2"/>
      </rPr>
      <t>00400</t>
    </r>
  </si>
  <si>
    <r>
      <rPr>
        <sz val="10"/>
        <color indexed="12"/>
        <rFont val="Arial"/>
        <family val="2"/>
      </rPr>
      <t>基础实验室</t>
    </r>
  </si>
  <si>
    <r>
      <rPr>
        <sz val="10"/>
        <color indexed="12"/>
        <rFont val="Arial"/>
        <family val="2"/>
      </rPr>
      <t>436.56</t>
    </r>
  </si>
  <si>
    <r>
      <rPr>
        <sz val="10"/>
        <color indexed="12"/>
        <rFont val="Arial"/>
        <family val="2"/>
      </rPr>
      <t>0040502</t>
    </r>
  </si>
  <si>
    <r>
      <rPr>
        <sz val="10"/>
        <color indexed="12"/>
        <rFont val="Arial"/>
        <family val="2"/>
      </rPr>
      <t>动物科学实验室</t>
    </r>
  </si>
  <si>
    <r>
      <rPr>
        <sz val="10"/>
        <color indexed="12"/>
        <rFont val="Arial"/>
        <family val="2"/>
      </rPr>
      <t>1491.57</t>
    </r>
  </si>
  <si>
    <r>
      <rPr>
        <sz val="10"/>
        <color indexed="12"/>
        <rFont val="Arial"/>
        <family val="2"/>
      </rPr>
      <t>0040503</t>
    </r>
  </si>
  <si>
    <r>
      <rPr>
        <sz val="10"/>
        <color indexed="12"/>
        <rFont val="Arial"/>
        <family val="2"/>
      </rPr>
      <t>水产科学实验室</t>
    </r>
  </si>
  <si>
    <r>
      <rPr>
        <sz val="10"/>
        <color indexed="12"/>
        <rFont val="Arial"/>
        <family val="2"/>
      </rPr>
      <t>253.04</t>
    </r>
  </si>
  <si>
    <r>
      <rPr>
        <sz val="10"/>
        <color indexed="12"/>
        <rFont val="Arial"/>
        <family val="2"/>
      </rPr>
      <t>0040504</t>
    </r>
  </si>
  <si>
    <r>
      <rPr>
        <sz val="10"/>
        <color indexed="12"/>
        <rFont val="Arial"/>
        <family val="2"/>
      </rPr>
      <t>草业科学实验室</t>
    </r>
  </si>
  <si>
    <r>
      <rPr>
        <sz val="10"/>
        <color indexed="12"/>
        <rFont val="Arial"/>
        <family val="2"/>
      </rPr>
      <t>444</t>
    </r>
  </si>
  <si>
    <r>
      <rPr>
        <sz val="10"/>
        <color indexed="12"/>
        <rFont val="Arial"/>
        <family val="2"/>
      </rPr>
      <t>00411</t>
    </r>
  </si>
  <si>
    <r>
      <rPr>
        <sz val="10"/>
        <color indexed="12"/>
        <rFont val="Arial"/>
        <family val="2"/>
      </rPr>
      <t>畜牧教学实验基地</t>
    </r>
  </si>
  <si>
    <r>
      <rPr>
        <sz val="10"/>
        <color indexed="12"/>
        <rFont val="Arial"/>
        <family val="2"/>
      </rPr>
      <t>1064.64</t>
    </r>
  </si>
  <si>
    <r>
      <rPr>
        <sz val="10"/>
        <color indexed="12"/>
        <rFont val="Arial"/>
        <family val="2"/>
      </rPr>
      <t>00412</t>
    </r>
  </si>
  <si>
    <r>
      <rPr>
        <sz val="10"/>
        <color indexed="12"/>
        <rFont val="Arial"/>
        <family val="2"/>
      </rPr>
      <t>安康水产试验示范站</t>
    </r>
  </si>
  <si>
    <r>
      <rPr>
        <sz val="10"/>
        <color indexed="12"/>
        <rFont val="Arial"/>
        <family val="2"/>
      </rPr>
      <t>420.7</t>
    </r>
  </si>
  <si>
    <r>
      <rPr>
        <sz val="10"/>
        <color indexed="12"/>
        <rFont val="Arial"/>
        <family val="2"/>
      </rPr>
      <t>0050601</t>
    </r>
  </si>
  <si>
    <r>
      <rPr>
        <sz val="10"/>
        <color indexed="12"/>
        <rFont val="Arial"/>
        <family val="2"/>
      </rPr>
      <t>基础兽医实验室</t>
    </r>
  </si>
  <si>
    <r>
      <rPr>
        <sz val="10"/>
        <color indexed="12"/>
        <rFont val="Arial"/>
        <family val="2"/>
      </rPr>
      <t>动物医学院</t>
    </r>
  </si>
  <si>
    <r>
      <rPr>
        <sz val="10"/>
        <color indexed="12"/>
        <rFont val="Arial"/>
        <family val="2"/>
      </rPr>
      <t>00500</t>
    </r>
  </si>
  <si>
    <r>
      <rPr>
        <sz val="10"/>
        <color indexed="12"/>
        <rFont val="Arial"/>
        <family val="2"/>
      </rPr>
      <t>0050602</t>
    </r>
  </si>
  <si>
    <r>
      <rPr>
        <sz val="10"/>
        <color indexed="12"/>
        <rFont val="Arial"/>
        <family val="2"/>
      </rPr>
      <t>临床兽医实验室</t>
    </r>
  </si>
  <si>
    <r>
      <rPr>
        <sz val="10"/>
        <color indexed="12"/>
        <rFont val="Arial"/>
        <family val="2"/>
      </rPr>
      <t>646.93</t>
    </r>
  </si>
  <si>
    <r>
      <rPr>
        <sz val="10"/>
        <color indexed="12"/>
        <rFont val="Arial"/>
        <family val="2"/>
      </rPr>
      <t>0050603</t>
    </r>
  </si>
  <si>
    <r>
      <rPr>
        <sz val="10"/>
        <color indexed="12"/>
        <rFont val="Arial"/>
        <family val="2"/>
      </rPr>
      <t>预防兽医实验室</t>
    </r>
  </si>
  <si>
    <r>
      <rPr>
        <sz val="10"/>
        <color indexed="12"/>
        <rFont val="Arial"/>
        <family val="2"/>
      </rPr>
      <t>700.5</t>
    </r>
  </si>
  <si>
    <r>
      <rPr>
        <sz val="10"/>
        <color indexed="12"/>
        <rFont val="Arial"/>
        <family val="2"/>
      </rPr>
      <t>0050604</t>
    </r>
  </si>
  <si>
    <r>
      <rPr>
        <sz val="10"/>
        <color indexed="12"/>
        <rFont val="Arial"/>
        <family val="2"/>
      </rPr>
      <t>450.19</t>
    </r>
  </si>
  <si>
    <r>
      <rPr>
        <sz val="10"/>
        <color indexed="12"/>
        <rFont val="Arial"/>
        <family val="2"/>
      </rPr>
      <t>00507</t>
    </r>
  </si>
  <si>
    <r>
      <rPr>
        <sz val="10"/>
        <color indexed="12"/>
        <rFont val="Arial"/>
        <family val="2"/>
      </rPr>
      <t>动物医院</t>
    </r>
  </si>
  <si>
    <r>
      <rPr>
        <sz val="10"/>
        <color indexed="12"/>
        <rFont val="Arial"/>
        <family val="2"/>
      </rPr>
      <t>1920.32</t>
    </r>
  </si>
  <si>
    <r>
      <rPr>
        <sz val="10"/>
        <color indexed="12"/>
        <rFont val="Arial"/>
        <family val="2"/>
      </rPr>
      <t>00508</t>
    </r>
  </si>
  <si>
    <r>
      <rPr>
        <sz val="10"/>
        <color indexed="12"/>
        <rFont val="Arial"/>
        <family val="2"/>
      </rPr>
      <t>1120.6</t>
    </r>
  </si>
  <si>
    <r>
      <rPr>
        <sz val="10"/>
        <color indexed="12"/>
        <rFont val="Arial"/>
        <family val="2"/>
      </rPr>
      <t>0060601</t>
    </r>
  </si>
  <si>
    <r>
      <rPr>
        <sz val="10"/>
        <color indexed="12"/>
        <rFont val="Arial"/>
        <family val="2"/>
      </rPr>
      <t>林学实验室</t>
    </r>
  </si>
  <si>
    <r>
      <rPr>
        <sz val="10"/>
        <color indexed="12"/>
        <rFont val="Arial"/>
        <family val="2"/>
      </rPr>
      <t>林学院</t>
    </r>
  </si>
  <si>
    <r>
      <rPr>
        <sz val="10"/>
        <color indexed="12"/>
        <rFont val="Arial"/>
        <family val="2"/>
      </rPr>
      <t>00600</t>
    </r>
  </si>
  <si>
    <r>
      <rPr>
        <sz val="10"/>
        <color indexed="12"/>
        <rFont val="Arial"/>
        <family val="2"/>
      </rPr>
      <t>734.4</t>
    </r>
  </si>
  <si>
    <r>
      <rPr>
        <sz val="10"/>
        <color indexed="12"/>
        <rFont val="Arial"/>
        <family val="2"/>
      </rPr>
      <t>0060603</t>
    </r>
  </si>
  <si>
    <r>
      <rPr>
        <sz val="10"/>
        <color indexed="12"/>
        <rFont val="Arial"/>
        <family val="2"/>
      </rPr>
      <t>森林保护实验室</t>
    </r>
  </si>
  <si>
    <r>
      <rPr>
        <sz val="10"/>
        <color indexed="12"/>
        <rFont val="Arial"/>
        <family val="2"/>
      </rPr>
      <t>908.64</t>
    </r>
  </si>
  <si>
    <r>
      <rPr>
        <sz val="10"/>
        <color indexed="12"/>
        <rFont val="Arial"/>
        <family val="2"/>
      </rPr>
      <t>0060604</t>
    </r>
  </si>
  <si>
    <r>
      <rPr>
        <sz val="10"/>
        <color indexed="12"/>
        <rFont val="Arial"/>
        <family val="2"/>
      </rPr>
      <t>林产化学与工程实验室</t>
    </r>
  </si>
  <si>
    <r>
      <rPr>
        <sz val="10"/>
        <color indexed="12"/>
        <rFont val="Arial"/>
        <family val="2"/>
      </rPr>
      <t>0060605</t>
    </r>
  </si>
  <si>
    <r>
      <rPr>
        <sz val="10"/>
        <color indexed="12"/>
        <rFont val="Arial"/>
        <family val="2"/>
      </rPr>
      <t>木材科学与工程实验室</t>
    </r>
  </si>
  <si>
    <r>
      <rPr>
        <sz val="10"/>
        <color indexed="12"/>
        <rFont val="Arial"/>
        <family val="2"/>
      </rPr>
      <t>672.48</t>
    </r>
  </si>
  <si>
    <r>
      <rPr>
        <sz val="10"/>
        <color indexed="12"/>
        <rFont val="Arial"/>
        <family val="2"/>
      </rPr>
      <t>0060606</t>
    </r>
  </si>
  <si>
    <r>
      <rPr>
        <sz val="10"/>
        <color indexed="12"/>
        <rFont val="Arial"/>
        <family val="2"/>
      </rPr>
      <t>木艺坊</t>
    </r>
  </si>
  <si>
    <r>
      <rPr>
        <sz val="10"/>
        <color indexed="12"/>
        <rFont val="Arial"/>
        <family val="2"/>
      </rPr>
      <t>实训场所</t>
    </r>
  </si>
  <si>
    <r>
      <rPr>
        <sz val="10"/>
        <color indexed="12"/>
        <rFont val="Arial"/>
        <family val="2"/>
      </rPr>
      <t>1558</t>
    </r>
  </si>
  <si>
    <r>
      <rPr>
        <sz val="10"/>
        <color indexed="12"/>
        <rFont val="Arial"/>
        <family val="2"/>
      </rPr>
      <t>00623</t>
    </r>
  </si>
  <si>
    <r>
      <rPr>
        <sz val="10"/>
        <color indexed="12"/>
        <rFont val="Arial"/>
        <family val="2"/>
      </rPr>
      <t>植物工厂</t>
    </r>
  </si>
  <si>
    <r>
      <rPr>
        <sz val="10"/>
        <color indexed="12"/>
        <rFont val="Arial"/>
        <family val="2"/>
      </rPr>
      <t>593.28</t>
    </r>
  </si>
  <si>
    <r>
      <rPr>
        <sz val="10"/>
        <color indexed="12"/>
        <rFont val="Arial"/>
        <family val="2"/>
      </rPr>
      <t>00612</t>
    </r>
  </si>
  <si>
    <r>
      <rPr>
        <sz val="10"/>
        <color indexed="12"/>
        <rFont val="Arial"/>
        <family val="2"/>
      </rPr>
      <t>杨凌教学试验苗圃</t>
    </r>
  </si>
  <si>
    <r>
      <rPr>
        <sz val="10"/>
        <color indexed="12"/>
        <rFont val="Arial"/>
        <family val="2"/>
      </rPr>
      <t>145200</t>
    </r>
  </si>
  <si>
    <r>
      <rPr>
        <sz val="10"/>
        <color indexed="12"/>
        <rFont val="Arial"/>
        <family val="2"/>
      </rPr>
      <t>0070801</t>
    </r>
  </si>
  <si>
    <r>
      <rPr>
        <sz val="10"/>
        <color indexed="12"/>
        <rFont val="Arial"/>
        <family val="2"/>
      </rPr>
      <t>土壤与植物营养实验室</t>
    </r>
  </si>
  <si>
    <r>
      <rPr>
        <sz val="10"/>
        <color indexed="12"/>
        <rFont val="Arial"/>
        <family val="2"/>
      </rPr>
      <t>资源环境学院</t>
    </r>
  </si>
  <si>
    <r>
      <rPr>
        <sz val="10"/>
        <color indexed="12"/>
        <rFont val="Arial"/>
        <family val="2"/>
      </rPr>
      <t>00700</t>
    </r>
  </si>
  <si>
    <r>
      <rPr>
        <sz val="10"/>
        <color indexed="12"/>
        <rFont val="Arial"/>
        <family val="2"/>
      </rPr>
      <t>921.15</t>
    </r>
  </si>
  <si>
    <r>
      <rPr>
        <sz val="10"/>
        <color indexed="12"/>
        <rFont val="Arial"/>
        <family val="2"/>
      </rPr>
      <t>0070802</t>
    </r>
  </si>
  <si>
    <r>
      <rPr>
        <sz val="10"/>
        <color indexed="12"/>
        <rFont val="Arial"/>
        <family val="2"/>
      </rPr>
      <t>环境科学实验室</t>
    </r>
  </si>
  <si>
    <r>
      <rPr>
        <sz val="10"/>
        <color indexed="12"/>
        <rFont val="Arial"/>
        <family val="2"/>
      </rPr>
      <t>818.4</t>
    </r>
  </si>
  <si>
    <r>
      <rPr>
        <sz val="10"/>
        <color indexed="12"/>
        <rFont val="Arial"/>
        <family val="2"/>
      </rPr>
      <t>0070803</t>
    </r>
  </si>
  <si>
    <r>
      <rPr>
        <sz val="10"/>
        <color indexed="12"/>
        <rFont val="Arial"/>
        <family val="2"/>
      </rPr>
      <t>遥感与地理信息系统实验室</t>
    </r>
  </si>
  <si>
    <r>
      <rPr>
        <sz val="10"/>
        <color indexed="12"/>
        <rFont val="Arial"/>
        <family val="2"/>
      </rPr>
      <t>314.4</t>
    </r>
  </si>
  <si>
    <r>
      <rPr>
        <sz val="10"/>
        <color indexed="12"/>
        <rFont val="Arial"/>
        <family val="2"/>
      </rPr>
      <t>0070804</t>
    </r>
  </si>
  <si>
    <r>
      <rPr>
        <sz val="10"/>
        <color indexed="12"/>
        <rFont val="Arial"/>
        <family val="2"/>
      </rPr>
      <t>水土保持荒漠化防治实验室</t>
    </r>
  </si>
  <si>
    <r>
      <rPr>
        <sz val="10"/>
        <color indexed="12"/>
        <rFont val="Arial"/>
        <family val="2"/>
      </rPr>
      <t>475.2</t>
    </r>
  </si>
  <si>
    <r>
      <rPr>
        <sz val="10"/>
        <color indexed="12"/>
        <rFont val="Arial"/>
        <family val="2"/>
      </rPr>
      <t>0070805</t>
    </r>
  </si>
  <si>
    <r>
      <rPr>
        <sz val="10"/>
        <color indexed="12"/>
        <rFont val="Arial"/>
        <family val="2"/>
      </rPr>
      <t>人文地理与城乡规划管理实验室</t>
    </r>
  </si>
  <si>
    <r>
      <rPr>
        <sz val="10"/>
        <color indexed="12"/>
        <rFont val="Arial"/>
        <family val="2"/>
      </rPr>
      <t>252</t>
    </r>
  </si>
  <si>
    <r>
      <rPr>
        <sz val="10"/>
        <color indexed="12"/>
        <rFont val="Arial"/>
        <family val="2"/>
      </rPr>
      <t>0070806</t>
    </r>
  </si>
  <si>
    <r>
      <rPr>
        <sz val="10"/>
        <color indexed="12"/>
        <rFont val="Arial"/>
        <family val="2"/>
      </rPr>
      <t>资源与环境科学研究实验中心</t>
    </r>
  </si>
  <si>
    <r>
      <rPr>
        <sz val="10"/>
        <color indexed="12"/>
        <rFont val="Arial"/>
        <family val="2"/>
      </rPr>
      <t>0070807</t>
    </r>
  </si>
  <si>
    <r>
      <rPr>
        <sz val="10"/>
        <color indexed="12"/>
        <rFont val="Arial"/>
        <family val="2"/>
      </rPr>
      <t>土壤与植物样品处理室（楼顶）</t>
    </r>
  </si>
  <si>
    <r>
      <rPr>
        <sz val="10"/>
        <color indexed="12"/>
        <rFont val="Arial"/>
        <family val="2"/>
      </rPr>
      <t>240</t>
    </r>
  </si>
  <si>
    <r>
      <rPr>
        <sz val="10"/>
        <color indexed="12"/>
        <rFont val="Arial"/>
        <family val="2"/>
      </rPr>
      <t>00797</t>
    </r>
  </si>
  <si>
    <r>
      <rPr>
        <sz val="10"/>
        <color indexed="12"/>
        <rFont val="Arial"/>
        <family val="2"/>
      </rPr>
      <t>00798</t>
    </r>
  </si>
  <si>
    <r>
      <rPr>
        <sz val="10"/>
        <color indexed="12"/>
        <rFont val="Arial"/>
        <family val="2"/>
      </rPr>
      <t>0081101</t>
    </r>
  </si>
  <si>
    <r>
      <rPr>
        <sz val="10"/>
        <color indexed="12"/>
        <rFont val="Arial"/>
        <family val="2"/>
      </rPr>
      <t>电工电子创新实验室</t>
    </r>
  </si>
  <si>
    <r>
      <rPr>
        <sz val="10"/>
        <color indexed="12"/>
        <rFont val="Arial"/>
        <family val="2"/>
      </rPr>
      <t>水利与建筑工程学院</t>
    </r>
  </si>
  <si>
    <r>
      <rPr>
        <sz val="10"/>
        <color indexed="12"/>
        <rFont val="Arial"/>
        <family val="2"/>
      </rPr>
      <t>00800</t>
    </r>
  </si>
  <si>
    <r>
      <rPr>
        <sz val="10"/>
        <color indexed="12"/>
        <rFont val="Arial"/>
        <family val="2"/>
      </rPr>
      <t>192.32</t>
    </r>
  </si>
  <si>
    <r>
      <rPr>
        <sz val="10"/>
        <color indexed="12"/>
        <rFont val="Arial"/>
        <family val="2"/>
      </rPr>
      <t>0081102</t>
    </r>
  </si>
  <si>
    <r>
      <rPr>
        <sz val="10"/>
        <color indexed="12"/>
        <rFont val="Arial"/>
        <family val="2"/>
      </rPr>
      <t>电工技术实验室</t>
    </r>
  </si>
  <si>
    <r>
      <rPr>
        <sz val="10"/>
        <color indexed="12"/>
        <rFont val="Arial"/>
        <family val="2"/>
      </rPr>
      <t>184.93</t>
    </r>
  </si>
  <si>
    <r>
      <rPr>
        <sz val="10"/>
        <color indexed="12"/>
        <rFont val="Arial"/>
        <family val="2"/>
      </rPr>
      <t>0081103</t>
    </r>
  </si>
  <si>
    <r>
      <rPr>
        <sz val="10"/>
        <color indexed="12"/>
        <rFont val="Arial"/>
        <family val="2"/>
      </rPr>
      <t>模拟电子技术实验室</t>
    </r>
  </si>
  <si>
    <r>
      <rPr>
        <sz val="10"/>
        <color indexed="12"/>
        <rFont val="Arial"/>
        <family val="2"/>
      </rPr>
      <t>201.24</t>
    </r>
  </si>
  <si>
    <r>
      <rPr>
        <sz val="10"/>
        <color indexed="12"/>
        <rFont val="Arial"/>
        <family val="2"/>
      </rPr>
      <t>0081104</t>
    </r>
  </si>
  <si>
    <r>
      <rPr>
        <sz val="10"/>
        <color indexed="12"/>
        <rFont val="Arial"/>
        <family val="2"/>
      </rPr>
      <t>数字电子技术实验室</t>
    </r>
  </si>
  <si>
    <r>
      <rPr>
        <sz val="10"/>
        <color indexed="12"/>
        <rFont val="Arial"/>
        <family val="2"/>
      </rPr>
      <t>173.88</t>
    </r>
  </si>
  <si>
    <r>
      <rPr>
        <sz val="10"/>
        <color indexed="12"/>
        <rFont val="Arial"/>
        <family val="2"/>
      </rPr>
      <t>0081105</t>
    </r>
  </si>
  <si>
    <r>
      <rPr>
        <sz val="10"/>
        <color indexed="12"/>
        <rFont val="Arial"/>
        <family val="2"/>
      </rPr>
      <t>电磁场实验室</t>
    </r>
  </si>
  <si>
    <r>
      <rPr>
        <sz val="10"/>
        <color indexed="12"/>
        <rFont val="Arial"/>
        <family val="2"/>
      </rPr>
      <t>74.52</t>
    </r>
  </si>
  <si>
    <r>
      <rPr>
        <sz val="10"/>
        <color indexed="12"/>
        <rFont val="Arial"/>
        <family val="2"/>
      </rPr>
      <t>0081201</t>
    </r>
  </si>
  <si>
    <r>
      <rPr>
        <sz val="10"/>
        <color indexed="12"/>
        <rFont val="Arial"/>
        <family val="2"/>
      </rPr>
      <t>普通测量实验室</t>
    </r>
  </si>
  <si>
    <r>
      <rPr>
        <sz val="10"/>
        <color indexed="12"/>
        <rFont val="Arial"/>
        <family val="2"/>
      </rPr>
      <t>258.09</t>
    </r>
  </si>
  <si>
    <r>
      <rPr>
        <sz val="10"/>
        <color indexed="12"/>
        <rFont val="Arial"/>
        <family val="2"/>
      </rPr>
      <t>0081202</t>
    </r>
  </si>
  <si>
    <r>
      <rPr>
        <sz val="10"/>
        <color indexed="12"/>
        <rFont val="Arial"/>
        <family val="2"/>
      </rPr>
      <t>数字测量实验室</t>
    </r>
  </si>
  <si>
    <r>
      <rPr>
        <sz val="10"/>
        <color indexed="12"/>
        <rFont val="Arial"/>
        <family val="2"/>
      </rPr>
      <t>226.8</t>
    </r>
  </si>
  <si>
    <r>
      <rPr>
        <sz val="10"/>
        <color indexed="12"/>
        <rFont val="Arial"/>
        <family val="2"/>
      </rPr>
      <t>0081203</t>
    </r>
  </si>
  <si>
    <r>
      <rPr>
        <sz val="10"/>
        <color indexed="12"/>
        <rFont val="Arial"/>
        <family val="2"/>
      </rPr>
      <t>摄影测量与遥感实验室</t>
    </r>
  </si>
  <si>
    <r>
      <rPr>
        <sz val="10"/>
        <color indexed="12"/>
        <rFont val="Arial"/>
        <family val="2"/>
      </rPr>
      <t>61.69</t>
    </r>
  </si>
  <si>
    <r>
      <rPr>
        <sz val="10"/>
        <color indexed="12"/>
        <rFont val="Arial"/>
        <family val="2"/>
      </rPr>
      <t>0081204</t>
    </r>
  </si>
  <si>
    <r>
      <rPr>
        <sz val="10"/>
        <color indexed="12"/>
        <rFont val="Arial"/>
        <family val="2"/>
      </rPr>
      <t>计算机绘图与GIS实验室</t>
    </r>
  </si>
  <si>
    <r>
      <rPr>
        <sz val="10"/>
        <color indexed="12"/>
        <rFont val="Arial"/>
        <family val="2"/>
      </rPr>
      <t>331.62</t>
    </r>
  </si>
  <si>
    <r>
      <rPr>
        <sz val="10"/>
        <color indexed="12"/>
        <rFont val="Arial"/>
        <family val="2"/>
      </rPr>
      <t>00813</t>
    </r>
  </si>
  <si>
    <r>
      <rPr>
        <sz val="10"/>
        <color indexed="12"/>
        <rFont val="Arial"/>
        <family val="2"/>
      </rPr>
      <t>水工水力学与泥沙实验室</t>
    </r>
  </si>
  <si>
    <r>
      <rPr>
        <sz val="10"/>
        <color indexed="12"/>
        <rFont val="Arial"/>
        <family val="2"/>
      </rPr>
      <t>1862</t>
    </r>
  </si>
  <si>
    <r>
      <rPr>
        <sz val="10"/>
        <color indexed="12"/>
        <rFont val="Arial"/>
        <family val="2"/>
      </rPr>
      <t>00814</t>
    </r>
  </si>
  <si>
    <r>
      <rPr>
        <sz val="10"/>
        <color indexed="12"/>
        <rFont val="Arial"/>
        <family val="2"/>
      </rPr>
      <t>土木工程实验室</t>
    </r>
  </si>
  <si>
    <r>
      <rPr>
        <sz val="10"/>
        <color indexed="12"/>
        <rFont val="Arial"/>
        <family val="2"/>
      </rPr>
      <t>1041</t>
    </r>
  </si>
  <si>
    <r>
      <rPr>
        <sz val="10"/>
        <color indexed="12"/>
        <rFont val="Arial"/>
        <family val="2"/>
      </rPr>
      <t>00815</t>
    </r>
  </si>
  <si>
    <r>
      <rPr>
        <sz val="10"/>
        <color indexed="12"/>
        <rFont val="Arial"/>
        <family val="2"/>
      </rPr>
      <t>水工结构与材料实验室</t>
    </r>
  </si>
  <si>
    <r>
      <rPr>
        <sz val="10"/>
        <color indexed="12"/>
        <rFont val="Arial"/>
        <family val="2"/>
      </rPr>
      <t>1430</t>
    </r>
  </si>
  <si>
    <r>
      <rPr>
        <sz val="10"/>
        <color indexed="12"/>
        <rFont val="Arial"/>
        <family val="2"/>
      </rPr>
      <t>00816</t>
    </r>
  </si>
  <si>
    <r>
      <rPr>
        <sz val="10"/>
        <color indexed="12"/>
        <rFont val="Arial"/>
        <family val="2"/>
      </rPr>
      <t>电气及动力工程实验室</t>
    </r>
  </si>
  <si>
    <r>
      <rPr>
        <sz val="10"/>
        <color indexed="12"/>
        <rFont val="Arial"/>
        <family val="2"/>
      </rPr>
      <t>1247</t>
    </r>
  </si>
  <si>
    <r>
      <rPr>
        <sz val="10"/>
        <color indexed="12"/>
        <rFont val="Arial"/>
        <family val="2"/>
      </rPr>
      <t>00818</t>
    </r>
  </si>
  <si>
    <r>
      <rPr>
        <sz val="10"/>
        <color indexed="12"/>
        <rFont val="Arial"/>
        <family val="2"/>
      </rPr>
      <t>水资源与水环境工程实验室</t>
    </r>
  </si>
  <si>
    <r>
      <rPr>
        <sz val="10"/>
        <color indexed="12"/>
        <rFont val="Arial"/>
        <family val="2"/>
      </rPr>
      <t>733</t>
    </r>
  </si>
  <si>
    <r>
      <rPr>
        <sz val="10"/>
        <color indexed="12"/>
        <rFont val="Arial"/>
        <family val="2"/>
      </rPr>
      <t>0090601</t>
    </r>
  </si>
  <si>
    <r>
      <rPr>
        <sz val="10"/>
        <color indexed="12"/>
        <rFont val="Arial"/>
        <family val="2"/>
      </rPr>
      <t>农业工程实验室</t>
    </r>
  </si>
  <si>
    <r>
      <rPr>
        <sz val="10"/>
        <color indexed="12"/>
        <rFont val="Arial"/>
        <family val="2"/>
      </rPr>
      <t>机械与电子工程学院</t>
    </r>
  </si>
  <si>
    <r>
      <rPr>
        <sz val="10"/>
        <color indexed="12"/>
        <rFont val="Arial"/>
        <family val="2"/>
      </rPr>
      <t>00900</t>
    </r>
  </si>
  <si>
    <r>
      <rPr>
        <sz val="10"/>
        <color indexed="12"/>
        <rFont val="Arial"/>
        <family val="2"/>
      </rPr>
      <t>2995.32</t>
    </r>
  </si>
  <si>
    <r>
      <rPr>
        <sz val="10"/>
        <color indexed="12"/>
        <rFont val="Arial"/>
        <family val="2"/>
      </rPr>
      <t>0090602</t>
    </r>
  </si>
  <si>
    <r>
      <rPr>
        <sz val="10"/>
        <color indexed="12"/>
        <rFont val="Arial"/>
        <family val="2"/>
      </rPr>
      <t>机械工程实验室</t>
    </r>
  </si>
  <si>
    <r>
      <rPr>
        <sz val="10"/>
        <color indexed="12"/>
        <rFont val="Arial"/>
        <family val="2"/>
      </rPr>
      <t>0090603</t>
    </r>
  </si>
  <si>
    <r>
      <rPr>
        <sz val="10"/>
        <color indexed="12"/>
        <rFont val="Arial"/>
        <family val="2"/>
      </rPr>
      <t>机电工程实验室</t>
    </r>
  </si>
  <si>
    <r>
      <rPr>
        <sz val="10"/>
        <color indexed="12"/>
        <rFont val="Arial"/>
        <family val="2"/>
      </rPr>
      <t>588.06</t>
    </r>
  </si>
  <si>
    <r>
      <rPr>
        <sz val="10"/>
        <color indexed="12"/>
        <rFont val="Arial"/>
        <family val="2"/>
      </rPr>
      <t>0090604</t>
    </r>
  </si>
  <si>
    <r>
      <rPr>
        <sz val="10"/>
        <color indexed="12"/>
        <rFont val="Arial"/>
        <family val="2"/>
      </rPr>
      <t>电子信息工程实验室</t>
    </r>
  </si>
  <si>
    <r>
      <rPr>
        <sz val="10"/>
        <color indexed="12"/>
        <rFont val="Arial"/>
        <family val="2"/>
      </rPr>
      <t>1546.24</t>
    </r>
  </si>
  <si>
    <r>
      <rPr>
        <sz val="10"/>
        <color indexed="12"/>
        <rFont val="Arial"/>
        <family val="2"/>
      </rPr>
      <t>0090605</t>
    </r>
  </si>
  <si>
    <r>
      <rPr>
        <sz val="10"/>
        <color indexed="12"/>
        <rFont val="Arial"/>
        <family val="2"/>
      </rPr>
      <t>车辆工程实验室</t>
    </r>
  </si>
  <si>
    <r>
      <rPr>
        <sz val="10"/>
        <color indexed="12"/>
        <rFont val="Arial"/>
        <family val="2"/>
      </rPr>
      <t>1762.46</t>
    </r>
  </si>
  <si>
    <r>
      <rPr>
        <sz val="10"/>
        <color indexed="12"/>
        <rFont val="Arial"/>
        <family val="2"/>
      </rPr>
      <t>00907</t>
    </r>
  </si>
  <si>
    <r>
      <rPr>
        <sz val="10"/>
        <color indexed="12"/>
        <rFont val="Arial"/>
        <family val="2"/>
      </rPr>
      <t>机械与电子工程学院工程训练中心</t>
    </r>
  </si>
  <si>
    <r>
      <rPr>
        <sz val="10"/>
        <color indexed="12"/>
        <rFont val="Arial"/>
        <family val="2"/>
      </rPr>
      <t>0100701</t>
    </r>
  </si>
  <si>
    <r>
      <rPr>
        <sz val="10"/>
        <color indexed="12"/>
        <rFont val="Arial"/>
        <family val="2"/>
      </rPr>
      <t>程序设计实验室</t>
    </r>
  </si>
  <si>
    <r>
      <rPr>
        <sz val="10"/>
        <color indexed="12"/>
        <rFont val="Arial"/>
        <family val="2"/>
      </rPr>
      <t>信息工程学院</t>
    </r>
  </si>
  <si>
    <r>
      <rPr>
        <sz val="10"/>
        <color indexed="12"/>
        <rFont val="Arial"/>
        <family val="2"/>
      </rPr>
      <t>01000</t>
    </r>
  </si>
  <si>
    <r>
      <rPr>
        <sz val="10"/>
        <color indexed="12"/>
        <rFont val="Arial"/>
        <family val="2"/>
      </rPr>
      <t>364.32</t>
    </r>
  </si>
  <si>
    <r>
      <rPr>
        <sz val="10"/>
        <color indexed="12"/>
        <rFont val="Arial"/>
        <family val="2"/>
      </rPr>
      <t>0100702</t>
    </r>
  </si>
  <si>
    <r>
      <rPr>
        <sz val="10"/>
        <color indexed="12"/>
        <rFont val="Arial"/>
        <family val="2"/>
      </rPr>
      <t>网络应用技术实验室</t>
    </r>
  </si>
  <si>
    <r>
      <rPr>
        <sz val="10"/>
        <color indexed="12"/>
        <rFont val="Arial"/>
        <family val="2"/>
      </rPr>
      <t>649.74</t>
    </r>
  </si>
  <si>
    <r>
      <rPr>
        <sz val="10"/>
        <color indexed="12"/>
        <rFont val="Arial"/>
        <family val="2"/>
      </rPr>
      <t>0100703</t>
    </r>
  </si>
  <si>
    <r>
      <rPr>
        <sz val="10"/>
        <color indexed="12"/>
        <rFont val="Arial"/>
        <family val="2"/>
      </rPr>
      <t>数字媒体实验室</t>
    </r>
  </si>
  <si>
    <r>
      <rPr>
        <sz val="10"/>
        <color indexed="12"/>
        <rFont val="Arial"/>
        <family val="2"/>
      </rPr>
      <t>182.16</t>
    </r>
  </si>
  <si>
    <r>
      <rPr>
        <sz val="10"/>
        <color indexed="12"/>
        <rFont val="Arial"/>
        <family val="2"/>
      </rPr>
      <t>0100704</t>
    </r>
  </si>
  <si>
    <r>
      <rPr>
        <sz val="10"/>
        <color indexed="12"/>
        <rFont val="Arial"/>
        <family val="2"/>
      </rPr>
      <t>信息检索实验室</t>
    </r>
  </si>
  <si>
    <r>
      <rPr>
        <sz val="10"/>
        <color indexed="12"/>
        <rFont val="Arial"/>
        <family val="2"/>
      </rPr>
      <t>0100705</t>
    </r>
  </si>
  <si>
    <r>
      <rPr>
        <sz val="10"/>
        <color indexed="12"/>
        <rFont val="Arial"/>
        <family val="2"/>
      </rPr>
      <t>计算机应用技术实验室</t>
    </r>
  </si>
  <si>
    <r>
      <rPr>
        <sz val="10"/>
        <color indexed="12"/>
        <rFont val="Arial"/>
        <family val="2"/>
      </rPr>
      <t>720.72</t>
    </r>
  </si>
  <si>
    <r>
      <rPr>
        <sz val="10"/>
        <color indexed="12"/>
        <rFont val="Arial"/>
        <family val="2"/>
      </rPr>
      <t>0100706</t>
    </r>
  </si>
  <si>
    <r>
      <rPr>
        <sz val="10"/>
        <color indexed="12"/>
        <rFont val="Arial"/>
        <family val="2"/>
      </rPr>
      <t>电子商务实验室</t>
    </r>
  </si>
  <si>
    <r>
      <rPr>
        <sz val="10"/>
        <color indexed="12"/>
        <rFont val="Arial"/>
        <family val="2"/>
      </rPr>
      <t>0100801</t>
    </r>
  </si>
  <si>
    <r>
      <rPr>
        <sz val="10"/>
        <color indexed="12"/>
        <rFont val="Arial"/>
        <family val="2"/>
      </rPr>
      <t>软件工程实验室</t>
    </r>
  </si>
  <si>
    <r>
      <rPr>
        <sz val="10"/>
        <color indexed="12"/>
        <rFont val="Arial"/>
        <family val="2"/>
      </rPr>
      <t>0100802</t>
    </r>
  </si>
  <si>
    <r>
      <rPr>
        <sz val="10"/>
        <color indexed="12"/>
        <rFont val="Arial"/>
        <family val="2"/>
      </rPr>
      <t>大数据管理实验室</t>
    </r>
  </si>
  <si>
    <r>
      <rPr>
        <sz val="10"/>
        <color indexed="12"/>
        <rFont val="Arial"/>
        <family val="2"/>
      </rPr>
      <t>159.38</t>
    </r>
  </si>
  <si>
    <r>
      <rPr>
        <sz val="10"/>
        <color indexed="12"/>
        <rFont val="Arial"/>
        <family val="2"/>
      </rPr>
      <t>0100803</t>
    </r>
  </si>
  <si>
    <r>
      <rPr>
        <sz val="10"/>
        <color indexed="12"/>
        <rFont val="Arial"/>
        <family val="2"/>
      </rPr>
      <t>网络与安全实验室</t>
    </r>
  </si>
  <si>
    <r>
      <rPr>
        <sz val="10"/>
        <color indexed="12"/>
        <rFont val="Arial"/>
        <family val="2"/>
      </rPr>
      <t>0100804</t>
    </r>
  </si>
  <si>
    <r>
      <rPr>
        <sz val="10"/>
        <color indexed="12"/>
        <rFont val="Arial"/>
        <family val="2"/>
      </rPr>
      <t>嵌入式系统实验室</t>
    </r>
  </si>
  <si>
    <r>
      <rPr>
        <sz val="10"/>
        <color indexed="12"/>
        <rFont val="Arial"/>
        <family val="2"/>
      </rPr>
      <t>0100805</t>
    </r>
  </si>
  <si>
    <r>
      <rPr>
        <sz val="10"/>
        <color indexed="12"/>
        <rFont val="Arial"/>
        <family val="2"/>
      </rPr>
      <t>组成与接口实验室</t>
    </r>
  </si>
  <si>
    <r>
      <rPr>
        <sz val="10"/>
        <color indexed="12"/>
        <rFont val="Arial"/>
        <family val="2"/>
      </rPr>
      <t>0100806</t>
    </r>
  </si>
  <si>
    <r>
      <rPr>
        <sz val="10"/>
        <color indexed="12"/>
        <rFont val="Arial"/>
        <family val="2"/>
      </rPr>
      <t>单片机与控制实验室</t>
    </r>
  </si>
  <si>
    <r>
      <rPr>
        <sz val="10"/>
        <color indexed="12"/>
        <rFont val="Arial"/>
        <family val="2"/>
      </rPr>
      <t>91.08</t>
    </r>
  </si>
  <si>
    <r>
      <rPr>
        <sz val="10"/>
        <color indexed="12"/>
        <rFont val="Arial"/>
        <family val="2"/>
      </rPr>
      <t>0100807</t>
    </r>
  </si>
  <si>
    <r>
      <rPr>
        <sz val="10"/>
        <color indexed="12"/>
        <rFont val="Arial"/>
        <family val="2"/>
      </rPr>
      <t>软件测试实验室</t>
    </r>
  </si>
  <si>
    <r>
      <rPr>
        <sz val="10"/>
        <color indexed="12"/>
        <rFont val="Arial"/>
        <family val="2"/>
      </rPr>
      <t>0100808</t>
    </r>
  </si>
  <si>
    <r>
      <rPr>
        <sz val="10"/>
        <color indexed="12"/>
        <rFont val="Arial"/>
        <family val="2"/>
      </rPr>
      <t>模拟/数字电路实验室</t>
    </r>
  </si>
  <si>
    <r>
      <rPr>
        <sz val="10"/>
        <color indexed="12"/>
        <rFont val="Arial"/>
        <family val="2"/>
      </rPr>
      <t>116.64</t>
    </r>
  </si>
  <si>
    <r>
      <rPr>
        <sz val="10"/>
        <color indexed="12"/>
        <rFont val="Arial"/>
        <family val="2"/>
      </rPr>
      <t>虚拟仿真实验教学中心</t>
    </r>
  </si>
  <si>
    <r>
      <rPr>
        <sz val="10"/>
        <color indexed="12"/>
        <rFont val="Arial"/>
        <family val="2"/>
      </rPr>
      <t>01109</t>
    </r>
  </si>
  <si>
    <r>
      <rPr>
        <sz val="10"/>
        <color indexed="12"/>
        <rFont val="Arial"/>
        <family val="2"/>
      </rPr>
      <t>食品安全检测实验室</t>
    </r>
  </si>
  <si>
    <r>
      <rPr>
        <sz val="10"/>
        <color indexed="12"/>
        <rFont val="Arial"/>
        <family val="2"/>
      </rPr>
      <t>食品科学与工程学院</t>
    </r>
  </si>
  <si>
    <r>
      <rPr>
        <sz val="10"/>
        <color indexed="12"/>
        <rFont val="Arial"/>
        <family val="2"/>
      </rPr>
      <t>01100</t>
    </r>
  </si>
  <si>
    <r>
      <rPr>
        <sz val="10"/>
        <color indexed="12"/>
        <rFont val="Arial"/>
        <family val="2"/>
      </rPr>
      <t>642</t>
    </r>
  </si>
  <si>
    <r>
      <rPr>
        <sz val="10"/>
        <color indexed="12"/>
        <rFont val="Arial"/>
        <family val="2"/>
      </rPr>
      <t>01108</t>
    </r>
  </si>
  <si>
    <r>
      <rPr>
        <sz val="10"/>
        <color indexed="12"/>
        <rFont val="Arial"/>
        <family val="2"/>
      </rPr>
      <t>食品工艺实验室</t>
    </r>
  </si>
  <si>
    <r>
      <rPr>
        <sz val="10"/>
        <color indexed="12"/>
        <rFont val="Arial"/>
        <family val="2"/>
      </rPr>
      <t>01107</t>
    </r>
  </si>
  <si>
    <r>
      <rPr>
        <sz val="10"/>
        <color indexed="12"/>
        <rFont val="Arial"/>
        <family val="2"/>
      </rPr>
      <t>食品工程实验室</t>
    </r>
  </si>
  <si>
    <r>
      <rPr>
        <sz val="10"/>
        <color indexed="12"/>
        <rFont val="Arial"/>
        <family val="2"/>
      </rPr>
      <t>01121</t>
    </r>
  </si>
  <si>
    <r>
      <rPr>
        <sz val="10"/>
        <color indexed="12"/>
        <rFont val="Arial"/>
        <family val="2"/>
      </rPr>
      <t>教学科研平台</t>
    </r>
  </si>
  <si>
    <r>
      <rPr>
        <sz val="10"/>
        <color indexed="12"/>
        <rFont val="Arial"/>
        <family val="2"/>
      </rPr>
      <t>554.54</t>
    </r>
  </si>
  <si>
    <r>
      <rPr>
        <sz val="10"/>
        <color indexed="12"/>
        <rFont val="Arial"/>
        <family val="2"/>
      </rPr>
      <t>01122</t>
    </r>
  </si>
  <si>
    <r>
      <rPr>
        <sz val="10"/>
        <color indexed="12"/>
        <rFont val="Arial"/>
        <family val="2"/>
      </rPr>
      <t>时胜食品安全工程实验室</t>
    </r>
  </si>
  <si>
    <r>
      <rPr>
        <sz val="10"/>
        <color indexed="12"/>
        <rFont val="Arial"/>
        <family val="2"/>
      </rPr>
      <t>130</t>
    </r>
  </si>
  <si>
    <r>
      <rPr>
        <sz val="10"/>
        <color indexed="12"/>
        <rFont val="Arial"/>
        <family val="2"/>
      </rPr>
      <t>0120201</t>
    </r>
  </si>
  <si>
    <r>
      <rPr>
        <sz val="10"/>
        <color indexed="12"/>
        <rFont val="Arial"/>
        <family val="2"/>
      </rPr>
      <t>葡萄酒工艺学实验室</t>
    </r>
  </si>
  <si>
    <r>
      <rPr>
        <sz val="10"/>
        <color indexed="12"/>
        <rFont val="Arial"/>
        <family val="2"/>
      </rPr>
      <t>葡萄酒学院</t>
    </r>
  </si>
  <si>
    <r>
      <rPr>
        <sz val="10"/>
        <color indexed="12"/>
        <rFont val="Arial"/>
        <family val="2"/>
      </rPr>
      <t>01200</t>
    </r>
  </si>
  <si>
    <r>
      <rPr>
        <sz val="10"/>
        <color indexed="12"/>
        <rFont val="Arial"/>
        <family val="2"/>
      </rPr>
      <t>0120202</t>
    </r>
  </si>
  <si>
    <r>
      <rPr>
        <sz val="10"/>
        <color indexed="12"/>
        <rFont val="Arial"/>
        <family val="2"/>
      </rPr>
      <t>葡萄酒分析检测实验室</t>
    </r>
  </si>
  <si>
    <r>
      <rPr>
        <sz val="10"/>
        <color indexed="12"/>
        <rFont val="Arial"/>
        <family val="2"/>
      </rPr>
      <t>0120203</t>
    </r>
  </si>
  <si>
    <r>
      <rPr>
        <sz val="10"/>
        <color indexed="12"/>
        <rFont val="Arial"/>
        <family val="2"/>
      </rPr>
      <t>葡萄酒感官分析实验室</t>
    </r>
  </si>
  <si>
    <r>
      <rPr>
        <sz val="10"/>
        <color indexed="12"/>
        <rFont val="Arial"/>
        <family val="2"/>
      </rPr>
      <t>0120204</t>
    </r>
  </si>
  <si>
    <r>
      <rPr>
        <sz val="10"/>
        <color indexed="12"/>
        <rFont val="Arial"/>
        <family val="2"/>
      </rPr>
      <t>葡萄酒微生物实验室</t>
    </r>
  </si>
  <si>
    <r>
      <rPr>
        <sz val="10"/>
        <color indexed="12"/>
        <rFont val="Arial"/>
        <family val="2"/>
      </rPr>
      <t>0120205</t>
    </r>
  </si>
  <si>
    <r>
      <rPr>
        <sz val="10"/>
        <color indexed="12"/>
        <rFont val="Arial"/>
        <family val="2"/>
      </rPr>
      <t>葡萄学实验室</t>
    </r>
  </si>
  <si>
    <r>
      <rPr>
        <sz val="10"/>
        <color indexed="12"/>
        <rFont val="Arial"/>
        <family val="2"/>
      </rPr>
      <t>01305</t>
    </r>
  </si>
  <si>
    <r>
      <rPr>
        <sz val="10"/>
        <color indexed="12"/>
        <rFont val="Arial"/>
        <family val="2"/>
      </rPr>
      <t>生物工程实验实训中心</t>
    </r>
  </si>
  <si>
    <r>
      <rPr>
        <sz val="10"/>
        <color indexed="12"/>
        <rFont val="Arial"/>
        <family val="2"/>
      </rPr>
      <t>生命科学学院</t>
    </r>
  </si>
  <si>
    <r>
      <rPr>
        <sz val="10"/>
        <color indexed="12"/>
        <rFont val="Arial"/>
        <family val="2"/>
      </rPr>
      <t>01300</t>
    </r>
  </si>
  <si>
    <r>
      <rPr>
        <sz val="10"/>
        <color indexed="12"/>
        <rFont val="Arial"/>
        <family val="2"/>
      </rPr>
      <t>805.6</t>
    </r>
  </si>
  <si>
    <r>
      <rPr>
        <sz val="10"/>
        <color indexed="12"/>
        <rFont val="Arial"/>
        <family val="2"/>
      </rPr>
      <t>0130601</t>
    </r>
  </si>
  <si>
    <r>
      <rPr>
        <sz val="10"/>
        <color indexed="12"/>
        <rFont val="Arial"/>
        <family val="2"/>
      </rPr>
      <t>基础生物学实验室</t>
    </r>
  </si>
  <si>
    <r>
      <rPr>
        <sz val="10"/>
        <color indexed="12"/>
        <rFont val="Arial"/>
        <family val="2"/>
      </rPr>
      <t>0130602</t>
    </r>
  </si>
  <si>
    <r>
      <rPr>
        <sz val="10"/>
        <color indexed="12"/>
        <rFont val="Arial"/>
        <family val="2"/>
      </rPr>
      <t>生物科学专业实验室</t>
    </r>
  </si>
  <si>
    <r>
      <rPr>
        <sz val="10"/>
        <color indexed="12"/>
        <rFont val="Arial"/>
        <family val="2"/>
      </rPr>
      <t>1449.96</t>
    </r>
  </si>
  <si>
    <r>
      <rPr>
        <sz val="10"/>
        <color indexed="12"/>
        <rFont val="Arial"/>
        <family val="2"/>
      </rPr>
      <t>0130603</t>
    </r>
  </si>
  <si>
    <r>
      <rPr>
        <sz val="10"/>
        <color indexed="12"/>
        <rFont val="Arial"/>
        <family val="2"/>
      </rPr>
      <t>生物技术专业实验室</t>
    </r>
  </si>
  <si>
    <r>
      <rPr>
        <sz val="10"/>
        <color indexed="12"/>
        <rFont val="Arial"/>
        <family val="2"/>
      </rPr>
      <t>01308</t>
    </r>
  </si>
  <si>
    <r>
      <rPr>
        <sz val="10"/>
        <color indexed="12"/>
        <rFont val="Arial"/>
        <family val="2"/>
      </rPr>
      <t>生物学教学科研平台（测试中心）</t>
    </r>
  </si>
  <si>
    <r>
      <rPr>
        <sz val="10"/>
        <color indexed="12"/>
        <rFont val="Arial"/>
        <family val="2"/>
      </rPr>
      <t>0140501</t>
    </r>
  </si>
  <si>
    <r>
      <rPr>
        <sz val="10"/>
        <color indexed="12"/>
        <rFont val="Arial"/>
        <family val="2"/>
      </rPr>
      <t>气象实验室</t>
    </r>
  </si>
  <si>
    <r>
      <rPr>
        <sz val="10"/>
        <color indexed="12"/>
        <rFont val="Arial"/>
        <family val="2"/>
      </rPr>
      <t>理学院</t>
    </r>
  </si>
  <si>
    <r>
      <rPr>
        <sz val="10"/>
        <color indexed="12"/>
        <rFont val="Arial"/>
        <family val="2"/>
      </rPr>
      <t>01400</t>
    </r>
  </si>
  <si>
    <r>
      <rPr>
        <sz val="10"/>
        <color indexed="12"/>
        <rFont val="Arial"/>
        <family val="2"/>
      </rPr>
      <t>421.2</t>
    </r>
  </si>
  <si>
    <r>
      <rPr>
        <sz val="10"/>
        <color indexed="12"/>
        <rFont val="Arial"/>
        <family val="2"/>
      </rPr>
      <t>0140502</t>
    </r>
  </si>
  <si>
    <r>
      <rPr>
        <sz val="10"/>
        <color indexed="12"/>
        <rFont val="Arial"/>
        <family val="2"/>
      </rPr>
      <t>物理实验教学中心</t>
    </r>
  </si>
  <si>
    <r>
      <rPr>
        <sz val="10"/>
        <color indexed="12"/>
        <rFont val="Arial"/>
        <family val="2"/>
      </rPr>
      <t>2238.6</t>
    </r>
  </si>
  <si>
    <r>
      <rPr>
        <sz val="10"/>
        <color indexed="12"/>
        <rFont val="Arial"/>
        <family val="2"/>
      </rPr>
      <t>0140503</t>
    </r>
  </si>
  <si>
    <r>
      <rPr>
        <sz val="10"/>
        <color indexed="12"/>
        <rFont val="Arial"/>
        <family val="2"/>
      </rPr>
      <t>数学实验室</t>
    </r>
  </si>
  <si>
    <r>
      <rPr>
        <sz val="10"/>
        <color indexed="12"/>
        <rFont val="Arial"/>
        <family val="2"/>
      </rPr>
      <t>842.4</t>
    </r>
  </si>
  <si>
    <r>
      <rPr>
        <sz val="10"/>
        <color indexed="12"/>
        <rFont val="Arial"/>
        <family val="2"/>
      </rPr>
      <t>0150601</t>
    </r>
  </si>
  <si>
    <r>
      <rPr>
        <sz val="10"/>
        <color indexed="12"/>
        <rFont val="Arial"/>
        <family val="2"/>
      </rPr>
      <t>农林经济管理实验室</t>
    </r>
  </si>
  <si>
    <r>
      <rPr>
        <sz val="10"/>
        <color indexed="12"/>
        <rFont val="Arial"/>
        <family val="2"/>
      </rPr>
      <t>经济管理学院</t>
    </r>
  </si>
  <si>
    <r>
      <rPr>
        <sz val="10"/>
        <color indexed="12"/>
        <rFont val="Arial"/>
        <family val="2"/>
      </rPr>
      <t>01500</t>
    </r>
  </si>
  <si>
    <r>
      <rPr>
        <sz val="10"/>
        <color indexed="12"/>
        <rFont val="Arial"/>
        <family val="2"/>
      </rPr>
      <t>330.57</t>
    </r>
  </si>
  <si>
    <r>
      <rPr>
        <sz val="10"/>
        <color indexed="12"/>
        <rFont val="Arial"/>
        <family val="2"/>
      </rPr>
      <t>0150602</t>
    </r>
  </si>
  <si>
    <r>
      <rPr>
        <sz val="10"/>
        <color indexed="12"/>
        <rFont val="Arial"/>
        <family val="2"/>
      </rPr>
      <t>管理学实验室</t>
    </r>
  </si>
  <si>
    <r>
      <rPr>
        <sz val="10"/>
        <color indexed="12"/>
        <rFont val="Arial"/>
        <family val="2"/>
      </rPr>
      <t>568.73</t>
    </r>
  </si>
  <si>
    <r>
      <rPr>
        <sz val="10"/>
        <color indexed="12"/>
        <rFont val="Arial"/>
        <family val="2"/>
      </rPr>
      <t>0150603</t>
    </r>
  </si>
  <si>
    <r>
      <rPr>
        <sz val="10"/>
        <color indexed="12"/>
        <rFont val="Arial"/>
        <family val="2"/>
      </rPr>
      <t>经济学实验室</t>
    </r>
  </si>
  <si>
    <r>
      <rPr>
        <sz val="10"/>
        <color indexed="12"/>
        <rFont val="Arial"/>
        <family val="2"/>
      </rPr>
      <t>325.15</t>
    </r>
  </si>
  <si>
    <r>
      <rPr>
        <sz val="10"/>
        <color indexed="12"/>
        <rFont val="Arial"/>
        <family val="2"/>
      </rPr>
      <t>0160201</t>
    </r>
  </si>
  <si>
    <r>
      <rPr>
        <sz val="10"/>
        <color indexed="12"/>
        <rFont val="Arial"/>
        <family val="2"/>
      </rPr>
      <t>社工实验室</t>
    </r>
  </si>
  <si>
    <r>
      <rPr>
        <sz val="10"/>
        <color indexed="12"/>
        <rFont val="Arial"/>
        <family val="2"/>
      </rPr>
      <t>人文社会发展学院</t>
    </r>
  </si>
  <si>
    <r>
      <rPr>
        <sz val="10"/>
        <color indexed="12"/>
        <rFont val="Arial"/>
        <family val="2"/>
      </rPr>
      <t>01600</t>
    </r>
  </si>
  <si>
    <r>
      <rPr>
        <sz val="10"/>
        <color indexed="12"/>
        <rFont val="Arial"/>
        <family val="2"/>
      </rPr>
      <t>0160202</t>
    </r>
  </si>
  <si>
    <r>
      <rPr>
        <sz val="10"/>
        <color indexed="12"/>
        <rFont val="Arial"/>
        <family val="2"/>
      </rPr>
      <t>0160203</t>
    </r>
  </si>
  <si>
    <r>
      <rPr>
        <sz val="10"/>
        <color indexed="12"/>
        <rFont val="Arial"/>
        <family val="2"/>
      </rPr>
      <t>0160204</t>
    </r>
  </si>
  <si>
    <r>
      <rPr>
        <sz val="10"/>
        <color indexed="12"/>
        <rFont val="Arial"/>
        <family val="2"/>
      </rPr>
      <t>0160205</t>
    </r>
  </si>
  <si>
    <r>
      <rPr>
        <sz val="10"/>
        <color indexed="12"/>
        <rFont val="Arial"/>
        <family val="2"/>
      </rPr>
      <t>0160206</t>
    </r>
  </si>
  <si>
    <r>
      <rPr>
        <sz val="10"/>
        <color indexed="12"/>
        <rFont val="Arial"/>
        <family val="2"/>
      </rPr>
      <t>模拟法庭</t>
    </r>
  </si>
  <si>
    <r>
      <rPr>
        <sz val="10"/>
        <color indexed="12"/>
        <rFont val="Arial"/>
        <family val="2"/>
      </rPr>
      <t>0160207</t>
    </r>
  </si>
  <si>
    <r>
      <rPr>
        <sz val="10"/>
        <color indexed="12"/>
        <rFont val="Arial"/>
        <family val="2"/>
      </rPr>
      <t>0160208</t>
    </r>
  </si>
  <si>
    <r>
      <rPr>
        <sz val="10"/>
        <color indexed="12"/>
        <rFont val="Arial"/>
        <family val="2"/>
      </rPr>
      <t>0181001</t>
    </r>
  </si>
  <si>
    <r>
      <rPr>
        <sz val="10"/>
        <color indexed="12"/>
        <rFont val="Arial"/>
        <family val="2"/>
      </rPr>
      <t>基础语言实验室</t>
    </r>
  </si>
  <si>
    <r>
      <rPr>
        <sz val="10"/>
        <color indexed="12"/>
        <rFont val="Arial"/>
        <family val="2"/>
      </rPr>
      <t>外语系</t>
    </r>
  </si>
  <si>
    <r>
      <rPr>
        <sz val="10"/>
        <color indexed="12"/>
        <rFont val="Arial"/>
        <family val="2"/>
      </rPr>
      <t>01800</t>
    </r>
  </si>
  <si>
    <r>
      <rPr>
        <sz val="10"/>
        <color indexed="12"/>
        <rFont val="Arial"/>
        <family val="2"/>
      </rPr>
      <t>1966.05</t>
    </r>
  </si>
  <si>
    <r>
      <rPr>
        <sz val="10"/>
        <color indexed="12"/>
        <rFont val="Arial"/>
        <family val="2"/>
      </rPr>
      <t>0181002</t>
    </r>
  </si>
  <si>
    <r>
      <rPr>
        <sz val="10"/>
        <color indexed="12"/>
        <rFont val="Arial"/>
        <family val="2"/>
      </rPr>
      <t>同声传译实验室</t>
    </r>
  </si>
  <si>
    <r>
      <rPr>
        <sz val="10"/>
        <color indexed="12"/>
        <rFont val="Arial"/>
        <family val="2"/>
      </rPr>
      <t>88.92</t>
    </r>
  </si>
  <si>
    <r>
      <rPr>
        <sz val="10"/>
        <color indexed="12"/>
        <rFont val="Arial"/>
        <family val="2"/>
      </rPr>
      <t>0181003</t>
    </r>
  </si>
  <si>
    <r>
      <rPr>
        <sz val="10"/>
        <color indexed="12"/>
        <rFont val="Arial"/>
        <family val="2"/>
      </rPr>
      <t>专业基础实验室</t>
    </r>
  </si>
  <si>
    <r>
      <rPr>
        <sz val="10"/>
        <color indexed="12"/>
        <rFont val="Arial"/>
        <family val="2"/>
      </rPr>
      <t>159.12</t>
    </r>
  </si>
  <si>
    <r>
      <rPr>
        <sz val="10"/>
        <color indexed="12"/>
        <rFont val="Arial"/>
        <family val="2"/>
      </rPr>
      <t>0181004</t>
    </r>
  </si>
  <si>
    <r>
      <rPr>
        <sz val="10"/>
        <color indexed="12"/>
        <rFont val="Arial"/>
        <family val="2"/>
      </rPr>
      <t>专业综合实验室</t>
    </r>
  </si>
  <si>
    <r>
      <rPr>
        <sz val="10"/>
        <color indexed="12"/>
        <rFont val="Arial"/>
        <family val="2"/>
      </rPr>
      <t>79.56</t>
    </r>
  </si>
  <si>
    <r>
      <rPr>
        <sz val="10"/>
        <color indexed="12"/>
        <rFont val="Arial"/>
        <family val="2"/>
      </rPr>
      <t>01908</t>
    </r>
  </si>
  <si>
    <r>
      <rPr>
        <sz val="10"/>
        <color indexed="12"/>
        <rFont val="Arial"/>
        <family val="2"/>
      </rPr>
      <t>体质测试中心</t>
    </r>
  </si>
  <si>
    <r>
      <rPr>
        <sz val="10"/>
        <color indexed="12"/>
        <rFont val="Arial"/>
        <family val="2"/>
      </rPr>
      <t>体育部</t>
    </r>
  </si>
  <si>
    <r>
      <rPr>
        <sz val="10"/>
        <color indexed="12"/>
        <rFont val="Arial"/>
        <family val="2"/>
      </rPr>
      <t>01900</t>
    </r>
  </si>
  <si>
    <r>
      <rPr>
        <sz val="10"/>
        <color indexed="12"/>
        <rFont val="Arial"/>
        <family val="2"/>
      </rPr>
      <t>01909</t>
    </r>
  </si>
  <si>
    <r>
      <rPr>
        <sz val="10"/>
        <color indexed="12"/>
        <rFont val="Arial"/>
        <family val="2"/>
      </rPr>
      <t>健身健美实验室</t>
    </r>
  </si>
  <si>
    <r>
      <rPr>
        <sz val="10"/>
        <color indexed="12"/>
        <rFont val="Arial"/>
        <family val="2"/>
      </rPr>
      <t>290</t>
    </r>
  </si>
  <si>
    <r>
      <rPr>
        <sz val="10"/>
        <color indexed="12"/>
        <rFont val="Arial"/>
        <family val="2"/>
      </rPr>
      <t>0240501</t>
    </r>
  </si>
  <si>
    <r>
      <rPr>
        <sz val="10"/>
        <color indexed="12"/>
        <rFont val="Arial"/>
        <family val="2"/>
      </rPr>
      <t>园林植物综合实验室</t>
    </r>
  </si>
  <si>
    <r>
      <rPr>
        <sz val="10"/>
        <color indexed="12"/>
        <rFont val="Arial"/>
        <family val="2"/>
      </rPr>
      <t>风景园林艺术学院</t>
    </r>
  </si>
  <si>
    <r>
      <rPr>
        <sz val="10"/>
        <color indexed="12"/>
        <rFont val="Arial"/>
        <family val="2"/>
      </rPr>
      <t>02400</t>
    </r>
  </si>
  <si>
    <r>
      <rPr>
        <sz val="10"/>
        <color indexed="12"/>
        <rFont val="Arial"/>
        <family val="2"/>
      </rPr>
      <t>849.91</t>
    </r>
  </si>
  <si>
    <r>
      <rPr>
        <sz val="10"/>
        <color indexed="12"/>
        <rFont val="Arial"/>
        <family val="2"/>
      </rPr>
      <t>0240502</t>
    </r>
  </si>
  <si>
    <r>
      <rPr>
        <sz val="10"/>
        <color indexed="12"/>
        <rFont val="Arial"/>
        <family val="2"/>
      </rPr>
      <t>环境设计实训室</t>
    </r>
  </si>
  <si>
    <r>
      <rPr>
        <sz val="10"/>
        <color indexed="12"/>
        <rFont val="Arial"/>
        <family val="2"/>
      </rPr>
      <t>525.01</t>
    </r>
  </si>
  <si>
    <r>
      <rPr>
        <sz val="10"/>
        <color indexed="12"/>
        <rFont val="Arial"/>
        <family val="2"/>
      </rPr>
      <t>0240503</t>
    </r>
  </si>
  <si>
    <r>
      <rPr>
        <sz val="10"/>
        <color indexed="12"/>
        <rFont val="Arial"/>
        <family val="2"/>
      </rPr>
      <t>风景园林景观规划实训室</t>
    </r>
  </si>
  <si>
    <r>
      <rPr>
        <sz val="10"/>
        <color indexed="12"/>
        <rFont val="Arial"/>
        <family val="2"/>
      </rPr>
      <t>684.63</t>
    </r>
  </si>
  <si>
    <r>
      <rPr>
        <sz val="10"/>
        <color indexed="12"/>
        <rFont val="Arial"/>
        <family val="2"/>
      </rPr>
      <t>0250901</t>
    </r>
  </si>
  <si>
    <r>
      <rPr>
        <sz val="10"/>
        <color indexed="12"/>
        <rFont val="Arial"/>
        <family val="2"/>
      </rPr>
      <t>基础化学实验室</t>
    </r>
  </si>
  <si>
    <r>
      <rPr>
        <sz val="10"/>
        <color indexed="12"/>
        <rFont val="Arial"/>
        <family val="2"/>
      </rPr>
      <t>化学与药学院</t>
    </r>
  </si>
  <si>
    <r>
      <rPr>
        <sz val="10"/>
        <color indexed="12"/>
        <rFont val="Arial"/>
        <family val="2"/>
      </rPr>
      <t>02500</t>
    </r>
  </si>
  <si>
    <r>
      <rPr>
        <sz val="10"/>
        <color indexed="12"/>
        <rFont val="Arial"/>
        <family val="2"/>
      </rPr>
      <t>0250902</t>
    </r>
  </si>
  <si>
    <r>
      <rPr>
        <sz val="10"/>
        <color indexed="12"/>
        <rFont val="Arial"/>
        <family val="2"/>
      </rPr>
      <t>物理化学实验室</t>
    </r>
  </si>
  <si>
    <r>
      <rPr>
        <sz val="10"/>
        <color indexed="12"/>
        <rFont val="Arial"/>
        <family val="2"/>
      </rPr>
      <t>0250903</t>
    </r>
  </si>
  <si>
    <r>
      <rPr>
        <sz val="10"/>
        <color indexed="12"/>
        <rFont val="Arial"/>
        <family val="2"/>
      </rPr>
      <t>无机化学分析实验室</t>
    </r>
  </si>
  <si>
    <r>
      <rPr>
        <sz val="10"/>
        <color indexed="12"/>
        <rFont val="Arial"/>
        <family val="2"/>
      </rPr>
      <t>116.1</t>
    </r>
  </si>
  <si>
    <r>
      <rPr>
        <sz val="10"/>
        <color indexed="12"/>
        <rFont val="Arial"/>
        <family val="2"/>
      </rPr>
      <t>0250904</t>
    </r>
  </si>
  <si>
    <r>
      <rPr>
        <sz val="10"/>
        <color indexed="12"/>
        <rFont val="Arial"/>
        <family val="2"/>
      </rPr>
      <t>有机合成实验室</t>
    </r>
  </si>
  <si>
    <r>
      <rPr>
        <sz val="10"/>
        <color indexed="12"/>
        <rFont val="Arial"/>
        <family val="2"/>
      </rPr>
      <t>93.6</t>
    </r>
  </si>
  <si>
    <r>
      <rPr>
        <sz val="10"/>
        <color indexed="12"/>
        <rFont val="Arial"/>
        <family val="2"/>
      </rPr>
      <t>0250905</t>
    </r>
  </si>
  <si>
    <r>
      <rPr>
        <sz val="10"/>
        <color indexed="12"/>
        <rFont val="Arial"/>
        <family val="2"/>
      </rPr>
      <t>有机化学实验室</t>
    </r>
  </si>
  <si>
    <r>
      <rPr>
        <sz val="10"/>
        <color indexed="12"/>
        <rFont val="Arial"/>
        <family val="2"/>
      </rPr>
      <t>0250906</t>
    </r>
  </si>
  <si>
    <r>
      <rPr>
        <sz val="10"/>
        <color indexed="12"/>
        <rFont val="Arial"/>
        <family val="2"/>
      </rPr>
      <t>0250907</t>
    </r>
  </si>
  <si>
    <r>
      <rPr>
        <sz val="10"/>
        <color indexed="12"/>
        <rFont val="Arial"/>
        <family val="2"/>
      </rPr>
      <t>化学生物学实验室</t>
    </r>
  </si>
  <si>
    <r>
      <rPr>
        <sz val="10"/>
        <color indexed="12"/>
        <rFont val="Arial"/>
        <family val="2"/>
      </rPr>
      <t>0250908</t>
    </r>
  </si>
  <si>
    <r>
      <rPr>
        <sz val="10"/>
        <color indexed="12"/>
        <rFont val="Arial"/>
        <family val="2"/>
      </rPr>
      <t>仪器分析实验室</t>
    </r>
  </si>
  <si>
    <r>
      <rPr>
        <sz val="10"/>
        <color indexed="12"/>
        <rFont val="Arial"/>
        <family val="2"/>
      </rPr>
      <t>0250909</t>
    </r>
  </si>
  <si>
    <r>
      <rPr>
        <sz val="10"/>
        <color indexed="12"/>
        <rFont val="Arial"/>
        <family val="2"/>
      </rPr>
      <t>植物化学实验室</t>
    </r>
  </si>
  <si>
    <r>
      <rPr>
        <sz val="10"/>
        <color indexed="12"/>
        <rFont val="Arial"/>
        <family val="2"/>
      </rPr>
      <t>0250910</t>
    </r>
  </si>
  <si>
    <r>
      <rPr>
        <sz val="10"/>
        <color indexed="12"/>
        <rFont val="Arial"/>
        <family val="2"/>
      </rPr>
      <t>现代分离技术实验室</t>
    </r>
  </si>
  <si>
    <r>
      <rPr>
        <sz val="10"/>
        <color indexed="12"/>
        <rFont val="Arial"/>
        <family val="2"/>
      </rPr>
      <t>天然产物实验室</t>
    </r>
  </si>
  <si>
    <r>
      <rPr>
        <sz val="10"/>
        <color indexed="12"/>
        <rFont val="Arial"/>
        <family val="2"/>
      </rPr>
      <t>86.4</t>
    </r>
  </si>
  <si>
    <t>动物科技学院</t>
  </si>
  <si>
    <t>动物医学院</t>
  </si>
  <si>
    <t>食品科学与工程学院</t>
  </si>
  <si>
    <t>资源环境学院</t>
  </si>
  <si>
    <t>资源环境学院</t>
    <phoneticPr fontId="1" type="noConversion"/>
  </si>
  <si>
    <t>行标签</t>
  </si>
  <si>
    <t>风景园林艺术学院</t>
  </si>
  <si>
    <t>化学与药学院</t>
  </si>
  <si>
    <t>机械与电子工程学院</t>
  </si>
  <si>
    <t>经济管理学院</t>
  </si>
  <si>
    <t>人文社会发展学院</t>
  </si>
  <si>
    <t>生命科学学院</t>
  </si>
  <si>
    <t>体育部</t>
  </si>
  <si>
    <t>外语系</t>
  </si>
  <si>
    <t>植物保护学院</t>
  </si>
  <si>
    <t>总计</t>
  </si>
  <si>
    <t>安康水产试验示范站</t>
  </si>
  <si>
    <t>草业科学实验室</t>
  </si>
  <si>
    <t>畜牧教学实验基地</t>
  </si>
  <si>
    <t>动物科学实验室</t>
  </si>
  <si>
    <t>动物生物技术综合实验室</t>
  </si>
  <si>
    <t>水产科学实验室</t>
  </si>
  <si>
    <t>动物医院</t>
  </si>
  <si>
    <t>基础兽医实验室</t>
  </si>
  <si>
    <t>临床兽医实验室</t>
  </si>
  <si>
    <t>西安宠物医院</t>
  </si>
  <si>
    <t>预防兽医实验室</t>
  </si>
  <si>
    <t>风景园林景观规划实训室</t>
  </si>
  <si>
    <t>环境设计实训室</t>
  </si>
  <si>
    <t>园林植物综合实验室</t>
  </si>
  <si>
    <t>化学生物学实验室</t>
  </si>
  <si>
    <t>基础化学实验室</t>
  </si>
  <si>
    <t>天然产物实验室</t>
  </si>
  <si>
    <t>无机化学分析实验室</t>
  </si>
  <si>
    <t>物理化学实验室</t>
  </si>
  <si>
    <t>仪器分析实验室</t>
  </si>
  <si>
    <t>有机合成实验室</t>
  </si>
  <si>
    <t>有机化学实验室</t>
  </si>
  <si>
    <t>植物化学实验室</t>
  </si>
  <si>
    <t>车辆工程实验室</t>
  </si>
  <si>
    <t>电子信息工程实验室</t>
  </si>
  <si>
    <t>机电工程实验室</t>
  </si>
  <si>
    <t>机械工程实验室</t>
  </si>
  <si>
    <t>机械与电子工程学院工程训练中心</t>
  </si>
  <si>
    <t>农业工程实验室</t>
  </si>
  <si>
    <t>管理学实验室</t>
  </si>
  <si>
    <t>经济学实验室</t>
  </si>
  <si>
    <t>农林经济管理实验室</t>
  </si>
  <si>
    <t>气象实验室</t>
  </si>
  <si>
    <t>数学实验室</t>
  </si>
  <si>
    <t>物理实验教学中心</t>
  </si>
  <si>
    <t>林产化学与工程实验室</t>
  </si>
  <si>
    <t>林学实验室</t>
  </si>
  <si>
    <t>木材科学与工程实验室</t>
  </si>
  <si>
    <t>木艺坊</t>
  </si>
  <si>
    <t>森林保护实验室</t>
  </si>
  <si>
    <t>杨凌教学试验苗圃</t>
  </si>
  <si>
    <t>植物工厂</t>
  </si>
  <si>
    <t>教学标本区</t>
  </si>
  <si>
    <t>作物育种与种子工程实验室</t>
  </si>
  <si>
    <t>葡萄酒分析检测实验室</t>
  </si>
  <si>
    <t>葡萄酒感官分析实验室</t>
  </si>
  <si>
    <t>葡萄酒工艺学实验室</t>
  </si>
  <si>
    <t>葡萄酒微生物实验室</t>
  </si>
  <si>
    <t>葡萄学实验室</t>
  </si>
  <si>
    <t>模拟法庭</t>
  </si>
  <si>
    <t>社工实验室</t>
  </si>
  <si>
    <t>基础生物学实验室</t>
  </si>
  <si>
    <t>生物工程实验实训中心</t>
  </si>
  <si>
    <t>生物技术专业实验室</t>
  </si>
  <si>
    <t>生物科学专业实验室</t>
  </si>
  <si>
    <t>生物学教学科研平台（测试中心）</t>
  </si>
  <si>
    <t>教学科研平台</t>
  </si>
  <si>
    <t>时胜食品安全工程实验室</t>
  </si>
  <si>
    <t>食品安全检测实验室</t>
  </si>
  <si>
    <t>食品工程实验室</t>
  </si>
  <si>
    <t>食品工艺实验室</t>
  </si>
  <si>
    <t>电磁场实验室</t>
  </si>
  <si>
    <t>电工电子创新实验室</t>
  </si>
  <si>
    <t>电工技术实验室</t>
  </si>
  <si>
    <t>电气及动力工程实验室</t>
  </si>
  <si>
    <t>计算机绘图与GIS实验室</t>
  </si>
  <si>
    <t>模拟电子技术实验室</t>
  </si>
  <si>
    <t>普通测量实验室</t>
  </si>
  <si>
    <t>摄影测量与遥感实验室</t>
  </si>
  <si>
    <t>数字测量实验室</t>
  </si>
  <si>
    <t>数字电子技术实验室</t>
  </si>
  <si>
    <t>水工结构与材料实验室</t>
  </si>
  <si>
    <t>水工水力学与泥沙实验室</t>
  </si>
  <si>
    <t>水资源与水环境工程实验室</t>
  </si>
  <si>
    <t>土木工程实验室</t>
  </si>
  <si>
    <t>健身健美实验室</t>
  </si>
  <si>
    <t>体质测试中心</t>
  </si>
  <si>
    <t>基础语言实验室</t>
  </si>
  <si>
    <t>同声传译实验室</t>
  </si>
  <si>
    <t>专业基础实验室</t>
  </si>
  <si>
    <t>专业综合实验室</t>
  </si>
  <si>
    <t>程序设计实验室</t>
  </si>
  <si>
    <t>大数据管理实验室</t>
  </si>
  <si>
    <t>单片机与控制实验室</t>
  </si>
  <si>
    <t>电子商务实验室</t>
  </si>
  <si>
    <t>计算机应用技术实验室</t>
  </si>
  <si>
    <t>模拟/数字电路实验室</t>
  </si>
  <si>
    <t>嵌入式系统实验室</t>
  </si>
  <si>
    <t>软件测试实验室</t>
  </si>
  <si>
    <t>软件工程实验室</t>
  </si>
  <si>
    <t>数字媒体实验室</t>
  </si>
  <si>
    <t>网络应用技术实验室</t>
  </si>
  <si>
    <t>网络与安全实验室</t>
  </si>
  <si>
    <t>信息检索实验室</t>
  </si>
  <si>
    <t>虚拟仿真实验教学中心</t>
  </si>
  <si>
    <t>组成与接口实验室</t>
  </si>
  <si>
    <t>白水苹果试验示范站</t>
  </si>
  <si>
    <t>西乡茶叶试验示范站</t>
  </si>
  <si>
    <t>园艺产品采后处理实验室</t>
  </si>
  <si>
    <t>园艺植物育种与生物技术实验室</t>
  </si>
  <si>
    <t>园艺植物栽培与设施园艺实验室</t>
  </si>
  <si>
    <t>昆虫学实验室</t>
  </si>
  <si>
    <t>农药学实验室</t>
  </si>
  <si>
    <t>太白试验站</t>
  </si>
  <si>
    <t>无公害农药研究中心中试基地</t>
  </si>
  <si>
    <t>植物保护综合实验室</t>
  </si>
  <si>
    <t>植物病理学实验室</t>
  </si>
  <si>
    <t>环境科学实验室</t>
  </si>
  <si>
    <t>人文地理与城乡规划管理实验室</t>
  </si>
  <si>
    <t>水土保持荒漠化防治实验室</t>
  </si>
  <si>
    <t>土壤与植物样品处理室（楼顶）</t>
  </si>
  <si>
    <t>土壤与植物营养实验室</t>
  </si>
  <si>
    <t>遥感与地理信息系统实验室</t>
  </si>
  <si>
    <t>资源与环境科学研究实验中心</t>
  </si>
  <si>
    <t>从基础保障类、共享类、拓展提升类三个选项选一个</t>
    <phoneticPr fontId="1" type="noConversion"/>
  </si>
  <si>
    <t>36V，市电220V，动力专用380V等，可多选，可自行增加</t>
    <phoneticPr fontId="1" type="noConversion"/>
  </si>
  <si>
    <t>否</t>
  </si>
  <si>
    <t>实验场所对实验用电的要求</t>
    <phoneticPr fontId="1" type="noConversion"/>
  </si>
  <si>
    <t>实验场所需实验台柜类型</t>
    <phoneticPr fontId="1" type="noConversion"/>
  </si>
  <si>
    <t>中央台,边台</t>
    <phoneticPr fontId="1" type="noConversion"/>
  </si>
  <si>
    <t>基础保障类</t>
    <phoneticPr fontId="1" type="noConversion"/>
  </si>
  <si>
    <t>市电220V</t>
    <phoneticPr fontId="1" type="noConversion"/>
  </si>
  <si>
    <t>超纯水,上下水</t>
    <phoneticPr fontId="1" type="noConversion"/>
  </si>
  <si>
    <t>填写顺序号</t>
    <phoneticPr fontId="1" type="noConversion"/>
  </si>
  <si>
    <t>是</t>
  </si>
  <si>
    <t>动物科技学院、动物医学院</t>
    <phoneticPr fontId="1" type="noConversion"/>
  </si>
  <si>
    <t>崔宏安</t>
    <phoneticPr fontId="1" type="noConversion"/>
  </si>
  <si>
    <t>植物学</t>
    <phoneticPr fontId="1" type="noConversion"/>
  </si>
  <si>
    <t>动物学</t>
    <phoneticPr fontId="1" type="noConversion"/>
  </si>
  <si>
    <t>普通生物学</t>
    <phoneticPr fontId="1" type="noConversion"/>
  </si>
  <si>
    <t>植物显微技术</t>
    <phoneticPr fontId="1" type="noConversion"/>
  </si>
  <si>
    <t>6个班/次</t>
    <phoneticPr fontId="1" type="noConversion"/>
  </si>
  <si>
    <t>1-2人/组</t>
    <phoneticPr fontId="1" type="noConversion"/>
  </si>
  <si>
    <t>显微镜的使用
植物细胞构造及有丝分裂
植物组织
种子和幼苗类型、根的初生结构及次生结构
茎的初生结构及次生结构
叶的解剖结构及生态类型，雄、雌蕊的构造和胚的发育
被子植物营养器官的外部形态
花和花序形态、果实类型
被子植物分类（1）
被子植物分类（2）</t>
    <phoneticPr fontId="1" type="noConversion"/>
  </si>
  <si>
    <t>市电220V</t>
  </si>
  <si>
    <t xml:space="preserve">显微镜的使用和动物组织观察
原生动物、腔肠动物
扁形动物、线虫动物
环节动物、节肢动物
鲤鱼和蛙的解剖观察
家鸽及家兔解剖观察
校园鸟类观察
博览园昆虫及哺乳动物观察
</t>
    <phoneticPr fontId="1" type="noConversion"/>
  </si>
  <si>
    <t xml:space="preserve">实验一 显微镜使用和细胞形态（2课时）。
实验二 细胞结构（2课时）
实验三 植物组织（2课时）。
实验四 植物营养器官的结构（2课时）。 根尖，根的初生结构和次生结构（单子叶和双子叶），变态根。
实验五 植物营养器官的结构（2课时）。 茎尖，茎的初生结构和次生结构（单子叶和双子叶）。
实验六 植物生殖器官的结构和叶的结构（单子叶和双子叶）（2课时）。
实验七 动物组织（2课时）。
实验八 血液（2课时）。
实验九 精子、卵和胚胎（2课时）。
实验十 鱼解剖（2课时）。
实验十一 鸽子解剖（2课时）。
实验十二 兔子解剖（2课时）。
实验十三 原核生物和原生生物、真菌生物的观察（2课时）
实验十四 植物的类群（2课时）
实验十五 被子植物营养器官形态（2课时）
实验十六 被子植物生殖器官器官形态（2课时）
实验十七 被子植物分科（2课时）
实验十八 校园植物种类观察鉴定（2课时）
实验十九 博览园植物种类观察（3课时）
实验二十 博览园动物种类观察（3课时）
实验二十一 校园鸟类动物种类观察鉴定（4课时）
</t>
    <phoneticPr fontId="1" type="noConversion"/>
  </si>
  <si>
    <t>超纯水,上下水</t>
  </si>
  <si>
    <t>上下水,超纯水</t>
    <phoneticPr fontId="1" type="noConversion"/>
  </si>
  <si>
    <t xml:space="preserve">实验一  溶液的配制、标本的采集、固定与抽气
实验二  石蜡制片方法（冲洗与苯胺番红整体染色）
实验三  石蜡制片方法 （脱水）
实验四 石蜡制片方法 （透明与浸蜡）
实验五  石蜡制片方法 （浸蜡、包埋、切片）
实验六   石蜡制片方法 （脱蜡、复染、（固绿）与封片）
</t>
    <phoneticPr fontId="1" type="noConversion"/>
  </si>
  <si>
    <t>2个班/次</t>
    <phoneticPr fontId="1" type="noConversion"/>
  </si>
  <si>
    <t>1个班/次</t>
    <phoneticPr fontId="1" type="noConversion"/>
  </si>
  <si>
    <t>4人/组</t>
    <phoneticPr fontId="1" type="noConversion"/>
  </si>
  <si>
    <t>中央台24个，边台18个</t>
    <phoneticPr fontId="1" type="noConversion"/>
  </si>
  <si>
    <t>中央台8个，边台6个</t>
    <phoneticPr fontId="1" type="noConversion"/>
  </si>
  <si>
    <t>中央台4个，边台3个</t>
    <phoneticPr fontId="1" type="noConversion"/>
  </si>
  <si>
    <t>边台180*60；中央台400*120；材质均为钢木材质</t>
    <phoneticPr fontId="1" type="noConversion"/>
  </si>
  <si>
    <t>基础生物学实验室</t>
    <phoneticPr fontId="1" type="noConversion"/>
  </si>
  <si>
    <t>北校区理科大楼，B207，B208，B209，B210，B211，B212，B213，B214，B218，B222，B223</t>
  </si>
  <si>
    <t>生命科学学院</t>
    <phoneticPr fontId="1" type="noConversion"/>
  </si>
  <si>
    <t>生物学实验教学示范中心</t>
  </si>
  <si>
    <t>省级</t>
  </si>
  <si>
    <t>省级</t>
    <phoneticPr fontId="1" type="noConversion"/>
  </si>
  <si>
    <t>北校区理科大楼，B207，B208，B209，B210，B211，B212，B213，B214，B218，B222，B223</t>
    <phoneticPr fontId="1" type="noConversion"/>
  </si>
  <si>
    <t>电视显微镜</t>
    <phoneticPr fontId="1" type="noConversion"/>
  </si>
  <si>
    <t>基础保障类</t>
  </si>
  <si>
    <t>XSZ-H</t>
  </si>
  <si>
    <t>互动教室控制软件</t>
    <phoneticPr fontId="1" type="noConversion"/>
  </si>
  <si>
    <t>MOTIC DIGILAB2.0</t>
  </si>
  <si>
    <t>生物显微镜</t>
    <phoneticPr fontId="1" type="noConversion"/>
  </si>
  <si>
    <t xml:space="preserve">E100共70台，DM300共31台，Motic BA210共32台,Motic BA410E共3台
</t>
    <phoneticPr fontId="1" type="noConversion"/>
  </si>
  <si>
    <t>双目生物显微镜</t>
    <phoneticPr fontId="1" type="noConversion"/>
  </si>
  <si>
    <t>BS203</t>
  </si>
  <si>
    <t>双目显微镜</t>
    <phoneticPr fontId="1" type="noConversion"/>
  </si>
  <si>
    <t>XSZ-4G</t>
  </si>
  <si>
    <t>双目实体显微镜</t>
    <phoneticPr fontId="1" type="noConversion"/>
  </si>
  <si>
    <t>MSZ168-BL</t>
  </si>
  <si>
    <t>体视显微镜</t>
    <phoneticPr fontId="1" type="noConversion"/>
  </si>
  <si>
    <t>XTL-3A 48
SMZ161  32个 
K-400LED  1个</t>
    <phoneticPr fontId="1" type="noConversion"/>
  </si>
  <si>
    <t xml:space="preserve">连续变倍体视显微镜
</t>
    <phoneticPr fontId="1" type="noConversion"/>
  </si>
  <si>
    <t>ZSA301T</t>
  </si>
  <si>
    <t>石蜡切片机</t>
    <phoneticPr fontId="1" type="noConversion"/>
  </si>
  <si>
    <t>RM2016</t>
  </si>
  <si>
    <t>轮转切片机</t>
    <phoneticPr fontId="1" type="noConversion"/>
  </si>
  <si>
    <t>RM20115</t>
  </si>
  <si>
    <t>冷冻切片机</t>
    <phoneticPr fontId="1" type="noConversion"/>
  </si>
  <si>
    <t>CM1850</t>
  </si>
  <si>
    <t>烘片机 </t>
    <phoneticPr fontId="1" type="noConversion"/>
  </si>
  <si>
    <t>KD-H</t>
  </si>
  <si>
    <t>磨刀机</t>
    <phoneticPr fontId="1" type="noConversion"/>
  </si>
  <si>
    <t>MDJ-4B</t>
  </si>
  <si>
    <t>电热恒温培养箱</t>
    <phoneticPr fontId="1" type="noConversion"/>
  </si>
  <si>
    <t>DNP-9162</t>
  </si>
  <si>
    <t>循环真空泵</t>
    <phoneticPr fontId="1" type="noConversion"/>
  </si>
  <si>
    <t xml:space="preserve"> SHB</t>
  </si>
  <si>
    <t xml:space="preserve">鼓风干燥箱 </t>
    <phoneticPr fontId="1" type="noConversion"/>
  </si>
  <si>
    <t>101A-1E</t>
  </si>
  <si>
    <t>超声波清洗机</t>
  </si>
  <si>
    <t>SB-80 3个 SB25-12DT 2个</t>
  </si>
  <si>
    <t>冰箱 </t>
  </si>
  <si>
    <t>BCD256</t>
  </si>
  <si>
    <t>电子天平</t>
  </si>
  <si>
    <t>UX420H</t>
  </si>
  <si>
    <t xml:space="preserve">液晶电视 </t>
  </si>
  <si>
    <t>L40F3200B</t>
  </si>
  <si>
    <t>基础生物学实验室</t>
    <phoneticPr fontId="1" type="noConversion"/>
  </si>
  <si>
    <t>园艺，草业，园林，设施，农学，资环，水保，植保，制药，林学，生命，研究生院，葡萄酒，创新生计基地</t>
  </si>
  <si>
    <t>台式计算机</t>
    <phoneticPr fontId="1" type="noConversion"/>
  </si>
  <si>
    <t>扬天T4900I3，启天M5900-D032  64个，启天M5900-D289  2个，Think Centre Mt-D066 1个，Think Centre Mt-B074 32 个，扬天M6201C 1个</t>
    <phoneticPr fontId="1" type="noConversion"/>
  </si>
  <si>
    <t>2005年购置，待报减</t>
    <phoneticPr fontId="1" type="noConversion"/>
  </si>
  <si>
    <t>仪器主要参数、主要配置要求</t>
    <phoneticPr fontId="1" type="noConversion"/>
  </si>
  <si>
    <t>仪器目前是否承担教学任务（是或否）</t>
    <phoneticPr fontId="1" type="noConversion"/>
  </si>
  <si>
    <t>植物保护虚拟仿真实验教学中心</t>
    <phoneticPr fontId="1" type="noConversion"/>
  </si>
  <si>
    <t>农业水工程虚拟仿真实验教学中心</t>
    <phoneticPr fontId="1" type="noConversion"/>
  </si>
  <si>
    <t>动物医学虚拟仿真实验教学中心</t>
    <phoneticPr fontId="1" type="noConversion"/>
  </si>
  <si>
    <r>
      <rPr>
        <sz val="10"/>
        <color indexed="12"/>
        <rFont val="Arial"/>
        <family val="2"/>
      </rPr>
      <t>00500</t>
    </r>
    <r>
      <rPr>
        <sz val="11"/>
        <color theme="1"/>
        <rFont val="宋体"/>
        <family val="2"/>
        <charset val="134"/>
        <scheme val="minor"/>
      </rPr>
      <t/>
    </r>
  </si>
  <si>
    <r>
      <rPr>
        <sz val="10"/>
        <color indexed="12"/>
        <rFont val="Arial"/>
        <family val="2"/>
      </rPr>
      <t>00200</t>
    </r>
    <r>
      <rPr>
        <sz val="11"/>
        <color theme="1"/>
        <rFont val="宋体"/>
        <family val="2"/>
        <charset val="134"/>
        <scheme val="minor"/>
      </rPr>
      <t/>
    </r>
  </si>
  <si>
    <t>动物医学虚拟仿真实验教学中心</t>
  </si>
  <si>
    <t>植物保护虚拟仿真实验教学中心</t>
  </si>
  <si>
    <t>农业水工程虚拟仿真实验教学中心</t>
  </si>
  <si>
    <t>待报减</t>
    <phoneticPr fontId="1" type="noConversion"/>
  </si>
  <si>
    <t>仪器状态</t>
  </si>
  <si>
    <t>仪器状态</t>
    <phoneticPr fontId="1" type="noConversion"/>
  </si>
  <si>
    <t>正常</t>
    <phoneticPr fontId="1" type="noConversion"/>
  </si>
  <si>
    <t>序号</t>
  </si>
  <si>
    <t>学院名称</t>
  </si>
  <si>
    <t>场所代码</t>
  </si>
  <si>
    <t>所属实验中心名称</t>
  </si>
  <si>
    <t>实验中心级别</t>
  </si>
  <si>
    <t>实验场所性质</t>
  </si>
  <si>
    <t>实验人员数量</t>
  </si>
  <si>
    <t>实验场所地址（校区+楼名称+房间号）</t>
  </si>
  <si>
    <t>实验场所负责人姓名</t>
  </si>
  <si>
    <t>负责人联系电话</t>
  </si>
  <si>
    <t>实验场所需配置的仪器名称</t>
  </si>
  <si>
    <t>仪器主要参数、主要配置要求</t>
  </si>
  <si>
    <t>应有仪器数量（台/套或点位）</t>
  </si>
  <si>
    <t>实有仪器数量（台/套或点位）</t>
  </si>
  <si>
    <t>缺额</t>
  </si>
  <si>
    <t>仪器类型（基础保障类、共享类、拓展提升类，任选其一）</t>
  </si>
  <si>
    <t>仪器服务的学生专业</t>
  </si>
  <si>
    <t>仪器服务的实验课程名称</t>
  </si>
  <si>
    <t>仪器服务的实验课程编号</t>
  </si>
  <si>
    <t>实验课程总学时</t>
  </si>
  <si>
    <t>班级数/学年</t>
  </si>
  <si>
    <t>仪器服务的实验项目名称</t>
  </si>
  <si>
    <t>仪器服务的实验项目编号</t>
  </si>
  <si>
    <t>实验场所对实验用水的要求</t>
  </si>
  <si>
    <t>实验场所对实验用电的要求</t>
  </si>
  <si>
    <t>实验场所是否需要通风系统（填是或否）</t>
  </si>
  <si>
    <t>实验场所需实验台柜类型</t>
  </si>
  <si>
    <t>实验场所需实验台柜规格</t>
  </si>
  <si>
    <t>实验场所需实验台柜数量</t>
  </si>
  <si>
    <t>实验场所需实验凳数量</t>
  </si>
  <si>
    <t>实验场所的容量</t>
  </si>
  <si>
    <t>仪器目前是否承担教学任务（是或否）</t>
    <phoneticPr fontId="1" type="noConversion"/>
  </si>
  <si>
    <t>是</t>
    <phoneticPr fontId="1" type="noConversion"/>
  </si>
  <si>
    <t>否</t>
    <phoneticPr fontId="1" type="noConversion"/>
  </si>
  <si>
    <r>
      <rPr>
        <sz val="10"/>
        <color indexed="12"/>
        <rFont val="Arial"/>
        <family val="2"/>
      </rPr>
      <t>遗传学实验室</t>
    </r>
  </si>
  <si>
    <r>
      <rPr>
        <sz val="10"/>
        <color indexed="12"/>
        <rFont val="Arial"/>
        <family val="2"/>
      </rPr>
      <t>551.22</t>
    </r>
  </si>
  <si>
    <r>
      <rPr>
        <sz val="10"/>
        <color indexed="12"/>
        <rFont val="Arial"/>
        <family val="2"/>
      </rPr>
      <t>生物技术与组织培养实验室</t>
    </r>
  </si>
  <si>
    <r>
      <rPr>
        <sz val="10"/>
        <color indexed="12"/>
        <rFont val="Arial"/>
        <family val="2"/>
      </rPr>
      <t>397</t>
    </r>
  </si>
  <si>
    <r>
      <rPr>
        <sz val="10"/>
        <color indexed="12"/>
        <rFont val="Arial"/>
        <family val="2"/>
      </rPr>
      <t>生物信息实验室</t>
    </r>
  </si>
  <si>
    <r>
      <rPr>
        <sz val="10"/>
        <color indexed="12"/>
        <rFont val="Arial"/>
        <family val="2"/>
      </rPr>
      <t>190</t>
    </r>
  </si>
  <si>
    <r>
      <rPr>
        <sz val="10"/>
        <color indexed="12"/>
        <rFont val="Arial"/>
        <family val="2"/>
      </rPr>
      <t>0010504</t>
    </r>
  </si>
  <si>
    <r>
      <rPr>
        <sz val="10"/>
        <color indexed="12"/>
        <rFont val="Arial"/>
        <family val="2"/>
      </rPr>
      <t>农产品加工实验室</t>
    </r>
  </si>
  <si>
    <r>
      <rPr>
        <sz val="10"/>
        <color indexed="12"/>
        <rFont val="Arial"/>
        <family val="2"/>
      </rPr>
      <t>173</t>
    </r>
  </si>
  <si>
    <r>
      <rPr>
        <sz val="10"/>
        <color indexed="12"/>
        <rFont val="Arial"/>
        <family val="2"/>
      </rPr>
      <t>0010505</t>
    </r>
  </si>
  <si>
    <r>
      <rPr>
        <sz val="10"/>
        <color indexed="12"/>
        <rFont val="Arial"/>
        <family val="2"/>
      </rPr>
      <t>138</t>
    </r>
  </si>
  <si>
    <r>
      <rPr>
        <sz val="10"/>
        <color indexed="12"/>
        <rFont val="Arial"/>
        <family val="2"/>
      </rPr>
      <t>0010506</t>
    </r>
  </si>
  <si>
    <r>
      <rPr>
        <sz val="10"/>
        <color indexed="12"/>
        <rFont val="Arial"/>
        <family val="2"/>
      </rPr>
      <t>164</t>
    </r>
  </si>
  <si>
    <r>
      <rPr>
        <sz val="10"/>
        <color indexed="12"/>
        <rFont val="Arial"/>
        <family val="2"/>
      </rPr>
      <t>0010507</t>
    </r>
  </si>
  <si>
    <r>
      <rPr>
        <sz val="10"/>
        <color indexed="12"/>
        <rFont val="Arial"/>
        <family val="2"/>
      </rPr>
      <t>作物栽培与耕作学实验室</t>
    </r>
  </si>
  <si>
    <r>
      <rPr>
        <sz val="10"/>
        <color indexed="12"/>
        <rFont val="Arial"/>
        <family val="2"/>
      </rPr>
      <t>380</t>
    </r>
  </si>
  <si>
    <r>
      <rPr>
        <sz val="10"/>
        <color indexed="12"/>
        <rFont val="Arial"/>
        <family val="2"/>
      </rPr>
      <t>0020699</t>
    </r>
  </si>
  <si>
    <r>
      <rPr>
        <sz val="10"/>
        <color indexed="12"/>
        <rFont val="Arial"/>
        <family val="2"/>
      </rPr>
      <t>昆虫资源教学科研平台</t>
    </r>
  </si>
  <si>
    <r>
      <rPr>
        <sz val="10"/>
        <color indexed="12"/>
        <rFont val="Arial"/>
        <family val="2"/>
      </rPr>
      <t>2600</t>
    </r>
  </si>
  <si>
    <r>
      <rPr>
        <sz val="10"/>
        <color indexed="12"/>
        <rFont val="Arial"/>
        <family val="2"/>
      </rPr>
      <t>无公害农药研究中心中试基地</t>
    </r>
  </si>
  <si>
    <r>
      <rPr>
        <sz val="10"/>
        <color indexed="12"/>
        <rFont val="Arial"/>
        <family val="2"/>
      </rPr>
      <t>2565.25</t>
    </r>
  </si>
  <si>
    <r>
      <rPr>
        <sz val="10"/>
        <color indexed="12"/>
        <rFont val="Arial"/>
        <family val="2"/>
      </rPr>
      <t>0050698</t>
    </r>
  </si>
  <si>
    <r>
      <rPr>
        <sz val="10"/>
        <color indexed="12"/>
        <rFont val="Arial"/>
        <family val="2"/>
      </rPr>
      <t>动物医学虚拟仿真实验室</t>
    </r>
  </si>
  <si>
    <r>
      <rPr>
        <sz val="10"/>
        <color indexed="12"/>
        <rFont val="Arial"/>
        <family val="2"/>
      </rPr>
      <t>70</t>
    </r>
  </si>
  <si>
    <r>
      <rPr>
        <sz val="10"/>
        <color indexed="12"/>
        <rFont val="Arial"/>
        <family val="2"/>
      </rPr>
      <t>0050699</t>
    </r>
  </si>
  <si>
    <r>
      <rPr>
        <sz val="10"/>
        <color indexed="12"/>
        <rFont val="Arial"/>
        <family val="2"/>
      </rPr>
      <t>显微数码互动实验室</t>
    </r>
  </si>
  <si>
    <r>
      <rPr>
        <sz val="10"/>
        <color indexed="12"/>
        <rFont val="Arial"/>
        <family val="2"/>
      </rPr>
      <t>80</t>
    </r>
  </si>
  <si>
    <r>
      <rPr>
        <sz val="10"/>
        <color indexed="12"/>
        <rFont val="Arial"/>
        <family val="2"/>
      </rPr>
      <t>西安宠物医院</t>
    </r>
  </si>
  <si>
    <r>
      <rPr>
        <sz val="10"/>
        <color indexed="12"/>
        <rFont val="Arial"/>
        <family val="2"/>
      </rPr>
      <t>514.08</t>
    </r>
  </si>
  <si>
    <r>
      <rPr>
        <sz val="10"/>
        <color indexed="12"/>
        <rFont val="Arial"/>
        <family val="2"/>
      </rPr>
      <t>854</t>
    </r>
  </si>
  <si>
    <r>
      <rPr>
        <sz val="10"/>
        <color indexed="12"/>
        <rFont val="Arial"/>
        <family val="2"/>
      </rPr>
      <t>资环学院温室大棚</t>
    </r>
  </si>
  <si>
    <r>
      <rPr>
        <sz val="10"/>
        <color indexed="12"/>
        <rFont val="Arial"/>
        <family val="2"/>
      </rPr>
      <t>205</t>
    </r>
  </si>
  <si>
    <r>
      <rPr>
        <sz val="10"/>
        <color indexed="12"/>
        <rFont val="Arial"/>
        <family val="2"/>
      </rPr>
      <t>资环学院大田试验区（原农作一站）</t>
    </r>
  </si>
  <si>
    <r>
      <rPr>
        <sz val="10"/>
        <color indexed="12"/>
        <rFont val="Arial"/>
        <family val="2"/>
      </rPr>
      <t>13340</t>
    </r>
  </si>
  <si>
    <r>
      <rPr>
        <sz val="10"/>
        <color indexed="12"/>
        <rFont val="Arial"/>
        <family val="2"/>
      </rPr>
      <t>2235.84</t>
    </r>
  </si>
  <si>
    <r>
      <rPr>
        <sz val="10"/>
        <color indexed="12"/>
        <rFont val="Arial"/>
        <family val="2"/>
      </rPr>
      <t>3957.24</t>
    </r>
  </si>
  <si>
    <r>
      <rPr>
        <sz val="10"/>
        <color indexed="12"/>
        <rFont val="Arial"/>
        <family val="2"/>
      </rPr>
      <t>233.01</t>
    </r>
  </si>
  <si>
    <r>
      <rPr>
        <sz val="10"/>
        <color indexed="12"/>
        <rFont val="Arial"/>
        <family val="2"/>
      </rPr>
      <t>0100901</t>
    </r>
  </si>
  <si>
    <r>
      <rPr>
        <sz val="10"/>
        <color indexed="12"/>
        <rFont val="Arial"/>
        <family val="2"/>
      </rPr>
      <t>1271.4</t>
    </r>
  </si>
  <si>
    <r>
      <rPr>
        <sz val="10"/>
        <color indexed="12"/>
        <rFont val="Arial"/>
        <family val="2"/>
      </rPr>
      <t>1196.91</t>
    </r>
  </si>
  <si>
    <r>
      <rPr>
        <sz val="10"/>
        <color indexed="12"/>
        <rFont val="Arial"/>
        <family val="2"/>
      </rPr>
      <t>1096</t>
    </r>
  </si>
  <si>
    <r>
      <rPr>
        <sz val="10"/>
        <color indexed="12"/>
        <rFont val="Arial"/>
        <family val="2"/>
      </rPr>
      <t>899.5</t>
    </r>
  </si>
  <si>
    <r>
      <rPr>
        <sz val="10"/>
        <color indexed="12"/>
        <rFont val="Arial"/>
        <family val="2"/>
      </rPr>
      <t>384</t>
    </r>
  </si>
  <si>
    <r>
      <rPr>
        <sz val="10"/>
        <color indexed="12"/>
        <rFont val="Arial"/>
        <family val="2"/>
      </rPr>
      <t>319</t>
    </r>
  </si>
  <si>
    <r>
      <rPr>
        <sz val="10"/>
        <color indexed="12"/>
        <rFont val="Arial"/>
        <family val="2"/>
      </rPr>
      <t>286</t>
    </r>
  </si>
  <si>
    <r>
      <rPr>
        <sz val="10"/>
        <color indexed="12"/>
        <rFont val="Arial"/>
        <family val="2"/>
      </rPr>
      <t>0120206</t>
    </r>
  </si>
  <si>
    <r>
      <rPr>
        <sz val="10"/>
        <color indexed="12"/>
        <rFont val="Arial"/>
        <family val="2"/>
      </rPr>
      <t>地下酒窖</t>
    </r>
  </si>
  <si>
    <r>
      <rPr>
        <sz val="10"/>
        <color indexed="12"/>
        <rFont val="Arial"/>
        <family val="2"/>
      </rPr>
      <t>730</t>
    </r>
  </si>
  <si>
    <r>
      <rPr>
        <sz val="10"/>
        <color indexed="12"/>
        <rFont val="Arial"/>
        <family val="2"/>
      </rPr>
      <t>3741.06</t>
    </r>
  </si>
  <si>
    <r>
      <rPr>
        <sz val="10"/>
        <color indexed="12"/>
        <rFont val="Arial"/>
        <family val="2"/>
      </rPr>
      <t>1506.9</t>
    </r>
  </si>
  <si>
    <r>
      <rPr>
        <sz val="10"/>
        <color indexed="12"/>
        <rFont val="Arial"/>
        <family val="2"/>
      </rPr>
      <t>690.63</t>
    </r>
  </si>
  <si>
    <r>
      <rPr>
        <sz val="10"/>
        <color indexed="12"/>
        <rFont val="Arial"/>
        <family val="2"/>
      </rPr>
      <t>54.32</t>
    </r>
  </si>
  <si>
    <r>
      <rPr>
        <sz val="10"/>
        <color indexed="12"/>
        <rFont val="Arial"/>
        <family val="2"/>
      </rPr>
      <t>170</t>
    </r>
  </si>
  <si>
    <r>
      <rPr>
        <sz val="10"/>
        <color indexed="12"/>
        <rFont val="Arial"/>
        <family val="2"/>
      </rPr>
      <t>电子政务实验室</t>
    </r>
  </si>
  <si>
    <r>
      <rPr>
        <sz val="10"/>
        <color indexed="12"/>
        <rFont val="Arial"/>
        <family val="2"/>
      </rPr>
      <t>74.88</t>
    </r>
  </si>
  <si>
    <r>
      <rPr>
        <sz val="10"/>
        <color indexed="12"/>
        <rFont val="Arial"/>
        <family val="2"/>
      </rPr>
      <t>SPSS数据分析实验室</t>
    </r>
  </si>
  <si>
    <r>
      <rPr>
        <sz val="10"/>
        <color indexed="12"/>
        <rFont val="Arial"/>
        <family val="2"/>
      </rPr>
      <t>84.48</t>
    </r>
  </si>
  <si>
    <r>
      <rPr>
        <sz val="10"/>
        <color indexed="12"/>
        <rFont val="Arial"/>
        <family val="2"/>
      </rPr>
      <t>法律案例库实验室</t>
    </r>
  </si>
  <si>
    <r>
      <rPr>
        <sz val="10"/>
        <color indexed="12"/>
        <rFont val="Arial"/>
        <family val="2"/>
      </rPr>
      <t>79.5</t>
    </r>
  </si>
  <si>
    <r>
      <rPr>
        <sz val="10"/>
        <color indexed="12"/>
        <rFont val="Arial"/>
        <family val="2"/>
      </rPr>
      <t>案例分析实验室</t>
    </r>
  </si>
  <si>
    <r>
      <rPr>
        <sz val="10"/>
        <color indexed="12"/>
        <rFont val="Arial"/>
        <family val="2"/>
      </rPr>
      <t>63.36</t>
    </r>
  </si>
  <si>
    <r>
      <rPr>
        <sz val="10"/>
        <color indexed="12"/>
        <rFont val="Arial"/>
        <family val="2"/>
      </rPr>
      <t>行为分析实验室</t>
    </r>
  </si>
  <si>
    <r>
      <rPr>
        <sz val="10"/>
        <color indexed="12"/>
        <rFont val="Arial"/>
        <family val="2"/>
      </rPr>
      <t>13</t>
    </r>
  </si>
  <si>
    <r>
      <rPr>
        <sz val="10"/>
        <color indexed="12"/>
        <rFont val="Arial"/>
        <family val="2"/>
      </rPr>
      <t>农村调查数据处理实验室</t>
    </r>
  </si>
  <si>
    <r>
      <rPr>
        <sz val="10"/>
        <color indexed="12"/>
        <rFont val="Arial"/>
        <family val="2"/>
      </rPr>
      <t>79.9</t>
    </r>
  </si>
  <si>
    <r>
      <rPr>
        <sz val="10"/>
        <color indexed="12"/>
        <rFont val="Arial"/>
        <family val="2"/>
      </rPr>
      <t>0160209</t>
    </r>
  </si>
  <si>
    <r>
      <rPr>
        <sz val="10"/>
        <color indexed="12"/>
        <rFont val="Arial"/>
        <family val="2"/>
      </rPr>
      <t>中国传统文化通识教育实验室</t>
    </r>
  </si>
  <si>
    <r>
      <rPr>
        <sz val="10"/>
        <color indexed="12"/>
        <rFont val="Arial"/>
        <family val="2"/>
      </rPr>
      <t>0160210</t>
    </r>
  </si>
  <si>
    <r>
      <rPr>
        <sz val="10"/>
        <color indexed="12"/>
        <rFont val="Arial"/>
        <family val="2"/>
      </rPr>
      <t>文献检索室</t>
    </r>
  </si>
  <si>
    <r>
      <rPr>
        <sz val="10"/>
        <color indexed="12"/>
        <rFont val="Arial"/>
        <family val="2"/>
      </rPr>
      <t>158</t>
    </r>
  </si>
  <si>
    <r>
      <rPr>
        <sz val="10"/>
        <color indexed="12"/>
        <rFont val="Arial"/>
        <family val="2"/>
      </rPr>
      <t>260</t>
    </r>
  </si>
  <si>
    <r>
      <rPr>
        <sz val="10"/>
        <color indexed="12"/>
        <rFont val="Arial"/>
        <family val="2"/>
      </rPr>
      <t>1671.86</t>
    </r>
  </si>
  <si>
    <r>
      <rPr>
        <sz val="10"/>
        <color indexed="12"/>
        <rFont val="Arial"/>
        <family val="2"/>
      </rPr>
      <t>486</t>
    </r>
  </si>
  <si>
    <r>
      <rPr>
        <sz val="10"/>
        <color indexed="12"/>
        <rFont val="Arial"/>
        <family val="2"/>
      </rPr>
      <t>284.92</t>
    </r>
  </si>
  <si>
    <r>
      <rPr>
        <sz val="10"/>
        <color indexed="12"/>
        <rFont val="Arial"/>
        <family val="2"/>
      </rPr>
      <t>199</t>
    </r>
  </si>
  <si>
    <r>
      <rPr>
        <sz val="10"/>
        <color indexed="12"/>
        <rFont val="Arial"/>
        <family val="2"/>
      </rPr>
      <t>467.72</t>
    </r>
  </si>
  <si>
    <r>
      <rPr>
        <sz val="10"/>
        <color indexed="12"/>
        <rFont val="Arial"/>
        <family val="2"/>
      </rPr>
      <t>创新实验室</t>
    </r>
  </si>
  <si>
    <r>
      <rPr>
        <sz val="10"/>
        <color indexed="12"/>
        <rFont val="Arial"/>
        <family val="2"/>
      </rPr>
      <t>212.4</t>
    </r>
  </si>
  <si>
    <r>
      <rPr>
        <sz val="10"/>
        <color indexed="12"/>
        <rFont val="Arial"/>
        <family val="2"/>
      </rPr>
      <t>30599</t>
    </r>
  </si>
  <si>
    <r>
      <rPr>
        <sz val="10"/>
        <color indexed="12"/>
        <rFont val="Arial"/>
        <family val="2"/>
      </rPr>
      <t>曹新庄试验农场</t>
    </r>
  </si>
  <si>
    <r>
      <rPr>
        <sz val="10"/>
        <color indexed="12"/>
        <rFont val="Arial"/>
        <family val="2"/>
      </rPr>
      <t>场站管理中心</t>
    </r>
  </si>
  <si>
    <r>
      <rPr>
        <sz val="10"/>
        <color indexed="12"/>
        <rFont val="Arial"/>
        <family val="2"/>
      </rPr>
      <t>30500</t>
    </r>
  </si>
  <si>
    <r>
      <rPr>
        <sz val="10"/>
        <color indexed="12"/>
        <rFont val="Arial"/>
        <family val="2"/>
      </rPr>
      <t>1225139.5</t>
    </r>
  </si>
  <si>
    <r>
      <rPr>
        <sz val="10"/>
        <color indexed="12"/>
        <rFont val="Arial"/>
        <family val="2"/>
      </rPr>
      <t>30508</t>
    </r>
  </si>
  <si>
    <r>
      <rPr>
        <sz val="10"/>
        <color indexed="12"/>
        <rFont val="Arial"/>
        <family val="2"/>
      </rPr>
      <t>火地塘试验林场</t>
    </r>
  </si>
  <si>
    <r>
      <rPr>
        <sz val="10"/>
        <color indexed="12"/>
        <rFont val="Arial"/>
        <family val="2"/>
      </rPr>
      <t>27729998.6</t>
    </r>
  </si>
  <si>
    <r>
      <rPr>
        <sz val="10"/>
        <color indexed="12"/>
        <rFont val="Arial"/>
        <family val="2"/>
      </rPr>
      <t>30504</t>
    </r>
  </si>
  <si>
    <r>
      <rPr>
        <sz val="10"/>
        <color indexed="12"/>
        <rFont val="Arial"/>
        <family val="2"/>
      </rPr>
      <t>眉县试验站</t>
    </r>
  </si>
  <si>
    <r>
      <rPr>
        <sz val="10"/>
        <color indexed="12"/>
        <rFont val="Arial"/>
        <family val="2"/>
      </rPr>
      <t>648029.9</t>
    </r>
  </si>
  <si>
    <r>
      <rPr>
        <sz val="10"/>
        <color indexed="12"/>
        <rFont val="Arial"/>
        <family val="2"/>
      </rPr>
      <t>30503</t>
    </r>
  </si>
  <si>
    <r>
      <rPr>
        <sz val="10"/>
        <color indexed="12"/>
        <rFont val="Arial"/>
        <family val="2"/>
      </rPr>
      <t>周至试验站</t>
    </r>
  </si>
  <si>
    <r>
      <rPr>
        <sz val="10"/>
        <color indexed="12"/>
        <rFont val="Arial"/>
        <family val="2"/>
      </rPr>
      <t>538456</t>
    </r>
  </si>
  <si>
    <r>
      <rPr>
        <sz val="10"/>
        <color indexed="12"/>
        <rFont val="Arial"/>
        <family val="2"/>
      </rPr>
      <t>30506</t>
    </r>
  </si>
  <si>
    <r>
      <rPr>
        <sz val="10"/>
        <color indexed="12"/>
        <rFont val="Arial"/>
        <family val="2"/>
      </rPr>
      <t>斗口试验站</t>
    </r>
  </si>
  <si>
    <r>
      <rPr>
        <sz val="10"/>
        <color indexed="12"/>
        <rFont val="Arial"/>
        <family val="2"/>
      </rPr>
      <t>938264.7</t>
    </r>
  </si>
  <si>
    <r>
      <rPr>
        <sz val="10"/>
        <color indexed="12"/>
        <rFont val="Arial"/>
        <family val="2"/>
      </rPr>
      <t>21199</t>
    </r>
  </si>
  <si>
    <r>
      <rPr>
        <sz val="10"/>
        <color indexed="12"/>
        <rFont val="Arial"/>
        <family val="2"/>
      </rPr>
      <t>危险品库房</t>
    </r>
  </si>
  <si>
    <r>
      <rPr>
        <sz val="10"/>
        <color indexed="12"/>
        <rFont val="Arial"/>
        <family val="2"/>
      </rPr>
      <t>国有资产管理处</t>
    </r>
  </si>
  <si>
    <r>
      <rPr>
        <sz val="10"/>
        <color indexed="12"/>
        <rFont val="Arial"/>
        <family val="2"/>
      </rPr>
      <t>21100</t>
    </r>
  </si>
  <si>
    <r>
      <rPr>
        <sz val="10"/>
        <color indexed="12"/>
        <rFont val="Arial"/>
        <family val="2"/>
      </rPr>
      <t>878.32</t>
    </r>
  </si>
  <si>
    <r>
      <rPr>
        <sz val="10"/>
        <color indexed="12"/>
        <rFont val="Arial"/>
        <family val="2"/>
      </rPr>
      <t>31196</t>
    </r>
  </si>
  <si>
    <r>
      <rPr>
        <sz val="10"/>
        <color indexed="12"/>
        <rFont val="Arial"/>
        <family val="2"/>
      </rPr>
      <t>昆虫博物馆</t>
    </r>
  </si>
  <si>
    <r>
      <rPr>
        <sz val="10"/>
        <color indexed="12"/>
        <rFont val="Arial"/>
        <family val="2"/>
      </rPr>
      <t>博览园</t>
    </r>
  </si>
  <si>
    <r>
      <rPr>
        <sz val="10"/>
        <color indexed="12"/>
        <rFont val="Arial"/>
        <family val="2"/>
      </rPr>
      <t>31100</t>
    </r>
  </si>
  <si>
    <r>
      <rPr>
        <sz val="10"/>
        <color indexed="12"/>
        <rFont val="Arial"/>
        <family val="2"/>
      </rPr>
      <t>3600</t>
    </r>
  </si>
  <si>
    <r>
      <rPr>
        <sz val="10"/>
        <color indexed="12"/>
        <rFont val="Arial"/>
        <family val="2"/>
      </rPr>
      <t>31197</t>
    </r>
  </si>
  <si>
    <r>
      <rPr>
        <sz val="10"/>
        <color indexed="12"/>
        <rFont val="Arial"/>
        <family val="2"/>
      </rPr>
      <t>动物博物馆</t>
    </r>
  </si>
  <si>
    <r>
      <rPr>
        <sz val="10"/>
        <color indexed="12"/>
        <rFont val="Arial"/>
        <family val="2"/>
      </rPr>
      <t>4300</t>
    </r>
  </si>
  <si>
    <r>
      <rPr>
        <sz val="10"/>
        <color indexed="12"/>
        <rFont val="Arial"/>
        <family val="2"/>
      </rPr>
      <t>31198</t>
    </r>
  </si>
  <si>
    <r>
      <rPr>
        <sz val="10"/>
        <color indexed="12"/>
        <rFont val="Arial"/>
        <family val="2"/>
      </rPr>
      <t>土壤博物馆</t>
    </r>
  </si>
  <si>
    <r>
      <rPr>
        <sz val="10"/>
        <color indexed="12"/>
        <rFont val="Arial"/>
        <family val="2"/>
      </rPr>
      <t>800</t>
    </r>
  </si>
  <si>
    <r>
      <rPr>
        <sz val="10"/>
        <color indexed="12"/>
        <rFont val="Arial"/>
        <family val="2"/>
      </rPr>
      <t>31199</t>
    </r>
  </si>
  <si>
    <r>
      <rPr>
        <sz val="10"/>
        <color indexed="12"/>
        <rFont val="Arial"/>
        <family val="2"/>
      </rPr>
      <t>植物博物馆</t>
    </r>
  </si>
  <si>
    <r>
      <rPr>
        <sz val="10"/>
        <color indexed="12"/>
        <rFont val="Arial"/>
        <family val="2"/>
      </rPr>
      <t>3200</t>
    </r>
  </si>
  <si>
    <t>昆虫资源教学科研平台</t>
  </si>
  <si>
    <t>动物医学虚拟仿真实验室</t>
  </si>
  <si>
    <t>显微数码互动实验室</t>
  </si>
  <si>
    <t>电子政务实验室</t>
  </si>
  <si>
    <t>SPSS数据分析实验室</t>
  </si>
  <si>
    <t>法律案例库实验室</t>
  </si>
  <si>
    <t>案例分析实验室</t>
  </si>
  <si>
    <t>行为分析实验室</t>
  </si>
  <si>
    <t>农村调查数据处理实验室</t>
  </si>
  <si>
    <t>中国传统文化通识教育实验室</t>
  </si>
  <si>
    <t>文献检索室</t>
  </si>
  <si>
    <t>遗传学实验室</t>
  </si>
  <si>
    <t>生物技术与组织培养实验室</t>
  </si>
  <si>
    <t>生物信息实验室</t>
  </si>
  <si>
    <t>农产品加工实验室</t>
  </si>
  <si>
    <t>作物栽培与耕作学实验室</t>
  </si>
  <si>
    <t>资环学院温室大棚</t>
  </si>
  <si>
    <t>资环学院大田试验区（原农作一站）</t>
  </si>
  <si>
    <t>地下酒窖</t>
  </si>
  <si>
    <t>创新实验室</t>
  </si>
  <si>
    <t>基础生物学实验室</t>
    <phoneticPr fontId="1" type="noConversion"/>
  </si>
  <si>
    <t>生物学实验教学示范中心</t>
    <phoneticPr fontId="1" type="noConversion"/>
  </si>
  <si>
    <t>选择</t>
    <phoneticPr fontId="1" type="noConversion"/>
  </si>
  <si>
    <t>自动填写国资库代码。如有误，请核实上报教务处</t>
    <phoneticPr fontId="1" type="noConversion"/>
  </si>
  <si>
    <t>相应选择</t>
    <phoneticPr fontId="1" type="noConversion"/>
  </si>
  <si>
    <t>自动填写性质。如有误，请核实上报教务处</t>
    <phoneticPr fontId="1" type="noConversion"/>
  </si>
  <si>
    <t>自动填写面积。如有误，请核实上报教务处</t>
    <phoneticPr fontId="1" type="noConversion"/>
  </si>
  <si>
    <t>选择。据实选择</t>
    <phoneticPr fontId="1" type="noConversion"/>
  </si>
  <si>
    <t>食品科学与工程学院、葡萄酒学院</t>
    <phoneticPr fontId="1" type="noConversion"/>
  </si>
  <si>
    <t>正常、待维修、待报减。如有其他情况，请注明</t>
    <phoneticPr fontId="1" type="noConversion"/>
  </si>
  <si>
    <t>1.使用仪器标准名称，不使用简称或者俗称。
2.同类仪器合并填写为一行数据，不区分购置时间和详细参数区别。</t>
    <phoneticPr fontId="1" type="noConversion"/>
  </si>
  <si>
    <t>填表说明：</t>
    <phoneticPr fontId="17" type="noConversion"/>
  </si>
  <si>
    <t>1.</t>
    <phoneticPr fontId="17" type="noConversion"/>
  </si>
  <si>
    <t>2.</t>
    <phoneticPr fontId="17" type="noConversion"/>
  </si>
  <si>
    <t>3.</t>
    <phoneticPr fontId="17" type="noConversion"/>
  </si>
  <si>
    <t>4.</t>
  </si>
  <si>
    <t>5.</t>
  </si>
  <si>
    <t>6.</t>
  </si>
  <si>
    <t>各学院在“填报表”中操作填报</t>
    <phoneticPr fontId="17" type="noConversion"/>
  </si>
  <si>
    <t>“填报表”格式和样式不得自行变动</t>
    <phoneticPr fontId="17" type="noConversion"/>
  </si>
  <si>
    <t>填报内容和格式参看“样表”和本说明</t>
    <phoneticPr fontId="17" type="noConversion"/>
  </si>
  <si>
    <t>各学院实验场所和中心名称参看“表1-8-1本科实验场所数据”和“中心列表”</t>
    <phoneticPr fontId="17" type="noConversion"/>
  </si>
  <si>
    <t>填报完成后，将本文件重新命名（院系名称+实验室条件建设基础数据表），发至shiyanke@nwafu.edu.cn</t>
    <phoneticPr fontId="17" type="noConversion"/>
  </si>
  <si>
    <t>表内含多种计算公式，文件打开时，如提示“安全警告：宏已被禁用”，请点击“启用内容”，否则不能正常填报。如下图所示</t>
    <phoneticPr fontId="17" type="noConversion"/>
  </si>
  <si>
    <t>2004年购置待报减</t>
    <phoneticPr fontId="1" type="noConversion"/>
  </si>
  <si>
    <t>2003年购置35台，待报减</t>
    <phoneticPr fontId="1" type="noConversion"/>
  </si>
  <si>
    <t>XTL-3A 48台是2002年购置，待报减</t>
    <phoneticPr fontId="1" type="noConversion"/>
  </si>
  <si>
    <t>共享类</t>
  </si>
  <si>
    <t>将服务的专业全部列出，填在一个单元格中，与仪器一一对应。</t>
    <phoneticPr fontId="1" type="noConversion"/>
  </si>
  <si>
    <t>与实验课程名称对应</t>
    <phoneticPr fontId="1" type="noConversion"/>
  </si>
  <si>
    <t>如有则填写</t>
    <phoneticPr fontId="1" type="noConversion"/>
  </si>
  <si>
    <t>如有则填写</t>
    <phoneticPr fontId="1" type="noConversion"/>
  </si>
  <si>
    <t>容纳人数</t>
    <phoneticPr fontId="1" type="noConversion"/>
  </si>
  <si>
    <t>北校区食品大楼C301、C302、C303、C304、C305、C306、C307、C308、C310、C311-313、C312、C315、C317、C319、C321</t>
  </si>
  <si>
    <t>上下水</t>
  </si>
  <si>
    <t>边台</t>
  </si>
  <si>
    <t>1800×700*850mm</t>
  </si>
  <si>
    <t>1800×700*850mm、3600×1500*850mm</t>
  </si>
  <si>
    <t>市电221V</t>
  </si>
  <si>
    <t>冰淇凌机</t>
  </si>
  <si>
    <t>电热套</t>
  </si>
  <si>
    <t>中央台</t>
  </si>
  <si>
    <t>直热式电饭锅</t>
  </si>
  <si>
    <t>电磁炉</t>
    <phoneticPr fontId="1" type="noConversion"/>
  </si>
  <si>
    <t>农产品加工与食品安全实验教学示范中心</t>
  </si>
  <si>
    <t>正常</t>
    <phoneticPr fontId="1" type="noConversion"/>
  </si>
  <si>
    <t>是</t>
    <phoneticPr fontId="1" type="noConversion"/>
  </si>
  <si>
    <t>超纯水</t>
  </si>
  <si>
    <t>马翠翠</t>
    <phoneticPr fontId="1" type="noConversion"/>
  </si>
  <si>
    <t>德国IKA，10mL-2000mL，3000-2500rpm</t>
    <phoneticPr fontId="1" type="noConversion"/>
  </si>
  <si>
    <t>动力专用380V</t>
  </si>
  <si>
    <t>中央台400*120；材质均为钢木材质</t>
  </si>
  <si>
    <t>正常</t>
  </si>
  <si>
    <t>蛋白湿转系统</t>
  </si>
  <si>
    <t>蛋白电泳槽</t>
  </si>
  <si>
    <t>水平电泳槽</t>
  </si>
  <si>
    <t>水平迷你电泳槽</t>
  </si>
  <si>
    <t>边台150*70；一端带水边台120*71；两端双水中央台540*150;材质均为钢木材质</t>
  </si>
  <si>
    <t>边台4个，一端带水边台1个，两端双水中央台2个</t>
  </si>
  <si>
    <t>FDST 205</t>
  </si>
  <si>
    <t>边台180*70；边台150*70；一端带水边台120*72；材质均为钢木材质</t>
  </si>
  <si>
    <t>边台7个，一端带水边台3个</t>
  </si>
  <si>
    <t>流量范围：0.00015ml/min-500ml/min</t>
  </si>
  <si>
    <t>食品科学与工程及食品质量与安全专业、食品科学与工程国际班</t>
    <phoneticPr fontId="1" type="noConversion"/>
  </si>
  <si>
    <t>4-6人/组</t>
    <phoneticPr fontId="1" type="noConversion"/>
  </si>
  <si>
    <t>3600×1500*850mm</t>
  </si>
  <si>
    <t>农产品加工与食品安全实验教学示范实验中心</t>
    <phoneticPr fontId="1" type="noConversion"/>
  </si>
  <si>
    <t>生物显微镜</t>
  </si>
  <si>
    <t>北校区食品大楼C301、C302、C303、C304、C305、C306、C307、C308、C310、C312、C315、C317、C319、C321</t>
    <phoneticPr fontId="1" type="noConversion"/>
  </si>
  <si>
    <t>北校区食品大楼C309、C412、C505、中试车间</t>
    <phoneticPr fontId="1" type="noConversion"/>
  </si>
  <si>
    <t>海尔冷藏柜</t>
    <phoneticPr fontId="1" type="noConversion"/>
  </si>
  <si>
    <t>气流烘干箱(器、机)</t>
    <phoneticPr fontId="1" type="noConversion"/>
  </si>
  <si>
    <t>紫外分析仪</t>
    <phoneticPr fontId="1" type="noConversion"/>
  </si>
  <si>
    <t>剪切机</t>
    <phoneticPr fontId="1" type="noConversion"/>
  </si>
  <si>
    <t>基本型流体流动阻测定实验装置</t>
  </si>
  <si>
    <t>2102104</t>
  </si>
  <si>
    <t>3600×1500*851mm</t>
  </si>
  <si>
    <t>3600×1500*852mm</t>
  </si>
  <si>
    <t>3600×1500*853mm</t>
  </si>
  <si>
    <t>3600×1500*854mm</t>
  </si>
  <si>
    <t>3104128</t>
  </si>
  <si>
    <t>3104120</t>
  </si>
  <si>
    <t>01109037</t>
  </si>
  <si>
    <t>北校区食品大楼C515，C517、C407、C414、中试车间</t>
  </si>
  <si>
    <t>分子生物学基础</t>
  </si>
  <si>
    <t>食品微生物学实验</t>
  </si>
  <si>
    <t>食品微生物学</t>
  </si>
  <si>
    <t>学院名称</t>
    <phoneticPr fontId="1" type="noConversion"/>
  </si>
  <si>
    <t>场所代码</t>
    <phoneticPr fontId="2" type="noConversion"/>
  </si>
  <si>
    <t>所属实验中心名称</t>
    <phoneticPr fontId="1" type="noConversion"/>
  </si>
  <si>
    <t>实验中心级别</t>
    <phoneticPr fontId="1" type="noConversion"/>
  </si>
  <si>
    <t>实验场所性质</t>
    <phoneticPr fontId="1" type="noConversion"/>
  </si>
  <si>
    <t>负责人联系电话</t>
    <phoneticPr fontId="1" type="noConversion"/>
  </si>
  <si>
    <t>实验场所需配置的仪器名称</t>
    <phoneticPr fontId="1" type="noConversion"/>
  </si>
  <si>
    <t>仪器主要参数、主要配置要求</t>
    <phoneticPr fontId="1" type="noConversion"/>
  </si>
  <si>
    <t>仪器状态</t>
    <phoneticPr fontId="1" type="noConversion"/>
  </si>
  <si>
    <t>仪器目前是否承担教学任务（是或否）</t>
    <phoneticPr fontId="1" type="noConversion"/>
  </si>
  <si>
    <t>应有仪器数量（台/套或点位）</t>
    <phoneticPr fontId="1" type="noConversion"/>
  </si>
  <si>
    <t>实有仪器数量（台/套或点位）</t>
    <phoneticPr fontId="1" type="noConversion"/>
  </si>
  <si>
    <t>缺额</t>
    <phoneticPr fontId="1" type="noConversion"/>
  </si>
  <si>
    <t>食品科学与工程及食品质量与安全专业、食品科学与工程国际班</t>
    <phoneticPr fontId="1" type="noConversion"/>
  </si>
  <si>
    <t>边台、中央台</t>
    <phoneticPr fontId="1" type="noConversion"/>
  </si>
  <si>
    <t>1800×700*850mm、3600×1500*850mm</t>
    <phoneticPr fontId="1" type="noConversion"/>
  </si>
  <si>
    <t>2-10人/组</t>
    <phoneticPr fontId="1" type="noConversion"/>
  </si>
  <si>
    <t>农产品加工与食品安全实验教学示范实验中心</t>
    <phoneticPr fontId="1" type="noConversion"/>
  </si>
  <si>
    <t>北校区食品大楼C301、C302、C303、C304、C305、C306、C307、C308、C310、C312、C315、C317、C319、C321</t>
    <phoneticPr fontId="1" type="noConversion"/>
  </si>
  <si>
    <t>胡亚云</t>
    <phoneticPr fontId="1" type="noConversion"/>
  </si>
  <si>
    <t>物性测试仪（质构仪）</t>
    <phoneticPr fontId="1" type="noConversion"/>
  </si>
  <si>
    <t>力量感应元50公斤，具有测试多种样品及不同特性的附件</t>
    <phoneticPr fontId="1" type="noConversion"/>
  </si>
  <si>
    <t>傅里叶变换红外光谱仪</t>
    <phoneticPr fontId="1" type="noConversion"/>
  </si>
  <si>
    <t>波数400-4000 cm  -1,测试精度0.01，配有压片机、ATR附件</t>
    <phoneticPr fontId="1" type="noConversion"/>
  </si>
  <si>
    <t>正常</t>
    <phoneticPr fontId="1" type="noConversion"/>
  </si>
  <si>
    <t>是</t>
    <phoneticPr fontId="1" type="noConversion"/>
  </si>
  <si>
    <t>1800×700*850mm</t>
    <phoneticPr fontId="1" type="noConversion"/>
  </si>
  <si>
    <t>傅里叶变换近红外光谱仪</t>
    <phoneticPr fontId="1" type="noConversion"/>
  </si>
  <si>
    <t>波数4000-12000 cm  -1,测试精度0.01，配固体光纤探头、液体透射腔、积分球漫反射附件</t>
    <phoneticPr fontId="1" type="noConversion"/>
  </si>
  <si>
    <t>色度仪</t>
    <phoneticPr fontId="1" type="noConversion"/>
  </si>
  <si>
    <t>波长350-750nm，台式，可以用于测试固态及液态物质</t>
    <phoneticPr fontId="1" type="noConversion"/>
  </si>
  <si>
    <t>电子鼻</t>
    <phoneticPr fontId="1" type="noConversion"/>
  </si>
  <si>
    <t>电子舌</t>
    <phoneticPr fontId="1" type="noConversion"/>
  </si>
  <si>
    <t>膜过滤系统</t>
    <phoneticPr fontId="1" type="noConversion"/>
  </si>
  <si>
    <t>可安装超滤、微滤、纳滤、反渗透膜</t>
    <phoneticPr fontId="1" type="noConversion"/>
  </si>
  <si>
    <t>三联发酵罐及无油空压机</t>
    <phoneticPr fontId="1" type="noConversion"/>
  </si>
  <si>
    <t>农产品加工与食品安全实验教学示范实验中学</t>
    <phoneticPr fontId="1" type="noConversion"/>
  </si>
  <si>
    <t>北校区食品大楼C301、C302、C303、C304、C305、C306、C307、C308、C310、C312、C315、C317、C319、C321</t>
    <phoneticPr fontId="1" type="noConversion"/>
  </si>
  <si>
    <t>周元</t>
    <phoneticPr fontId="1" type="noConversion"/>
  </si>
  <si>
    <t>上下水，饮用水</t>
    <phoneticPr fontId="1" type="noConversion"/>
  </si>
  <si>
    <t>中央台，边台</t>
    <phoneticPr fontId="1" type="noConversion"/>
  </si>
  <si>
    <t>边台150*60；边台180*60；钢木结构</t>
    <phoneticPr fontId="1" type="noConversion"/>
  </si>
  <si>
    <t>边台8个</t>
    <phoneticPr fontId="1" type="noConversion"/>
  </si>
  <si>
    <t>高效逆流色谱仪</t>
    <phoneticPr fontId="1" type="noConversion"/>
  </si>
  <si>
    <t>1L容量，80ml进样量，400-550 rpm,
紫外检测器</t>
    <phoneticPr fontId="1" type="noConversion"/>
  </si>
  <si>
    <t>正常</t>
    <phoneticPr fontId="1" type="noConversion"/>
  </si>
  <si>
    <t>边台150*60；边台180*60；中央台360*150；钢木结构</t>
    <phoneticPr fontId="1" type="noConversion"/>
  </si>
  <si>
    <t>中央台2个，边台8个</t>
    <phoneticPr fontId="1" type="noConversion"/>
  </si>
  <si>
    <t>高效液相色谱仪</t>
    <phoneticPr fontId="1" type="noConversion"/>
  </si>
  <si>
    <t xml:space="preserve">LC-20AT低压四元送液泵，SPD紫外可见检测器/RF-20A荧光检测器，105位自动进样器
</t>
    <phoneticPr fontId="1" type="noConversion"/>
  </si>
  <si>
    <t>蛋白纯化系统</t>
    <phoneticPr fontId="1" type="noConversion"/>
  </si>
  <si>
    <t xml:space="preserve">0.01-100ml/min，
0-10MPa
</t>
    <phoneticPr fontId="1" type="noConversion"/>
  </si>
  <si>
    <t>超纯纯水机</t>
    <phoneticPr fontId="1" type="noConversion"/>
  </si>
  <si>
    <t>10L/h</t>
    <phoneticPr fontId="1" type="noConversion"/>
  </si>
  <si>
    <t>水浴氮吹仪</t>
    <phoneticPr fontId="1" type="noConversion"/>
  </si>
  <si>
    <t>12条通路，恒温水浴</t>
    <phoneticPr fontId="1" type="noConversion"/>
  </si>
  <si>
    <t>冰箱</t>
    <phoneticPr fontId="1" type="noConversion"/>
  </si>
  <si>
    <t>230L家用冰箱</t>
    <phoneticPr fontId="1" type="noConversion"/>
  </si>
  <si>
    <t>食品科学与工程学院</t>
    <phoneticPr fontId="1" type="noConversion"/>
  </si>
  <si>
    <t>马翠翠</t>
    <phoneticPr fontId="1" type="noConversion"/>
  </si>
  <si>
    <t>原子吸收光谱仪</t>
    <phoneticPr fontId="1" type="noConversion"/>
  </si>
  <si>
    <t>耶拿ZEEnit 700P，火焰法、石墨炉法</t>
    <phoneticPr fontId="1" type="noConversion"/>
  </si>
  <si>
    <t>是</t>
    <phoneticPr fontId="1" type="noConversion"/>
  </si>
  <si>
    <t>动力专用380V</t>
    <phoneticPr fontId="1" type="noConversion"/>
  </si>
  <si>
    <t>150*80</t>
    <phoneticPr fontId="1" type="noConversion"/>
  </si>
  <si>
    <t>马翠翠</t>
    <phoneticPr fontId="1" type="noConversion"/>
  </si>
  <si>
    <t>折光仪、密度计联用系统</t>
    <phoneticPr fontId="1" type="noConversion"/>
  </si>
  <si>
    <t>紫外-可见分光光度计</t>
    <phoneticPr fontId="1" type="noConversion"/>
  </si>
  <si>
    <t>食品科学与工程、食品质量与安全、食品科学与工程（国际班）</t>
    <phoneticPr fontId="1" type="noConversion"/>
  </si>
  <si>
    <t>边台150*80；中央台190*150；</t>
    <phoneticPr fontId="1" type="noConversion"/>
  </si>
  <si>
    <t>边台8个，中央台1个</t>
    <phoneticPr fontId="1" type="noConversion"/>
  </si>
  <si>
    <t>王雪</t>
    <phoneticPr fontId="1" type="noConversion"/>
  </si>
  <si>
    <t>化学发光成像系统</t>
    <phoneticPr fontId="1" type="noConversion"/>
  </si>
  <si>
    <t>1班/次</t>
    <phoneticPr fontId="1" type="noConversion"/>
  </si>
  <si>
    <t>边台180*60；材质均为钢木材质</t>
    <phoneticPr fontId="1" type="noConversion"/>
  </si>
  <si>
    <t>数码显微镜</t>
    <phoneticPr fontId="1" type="noConversion"/>
  </si>
  <si>
    <t>DMBA400(Motic） 厦门麦克奥迪实业集团有限公司</t>
    <phoneticPr fontId="1" type="noConversion"/>
  </si>
  <si>
    <t>超低温冰箱</t>
    <phoneticPr fontId="1" type="noConversion"/>
  </si>
  <si>
    <t>U410  美国NBS公司</t>
    <phoneticPr fontId="1" type="noConversion"/>
  </si>
  <si>
    <t>超净工作台</t>
    <phoneticPr fontId="1" type="noConversion"/>
  </si>
  <si>
    <t>SW-cj-2FD  苏州安泰空气技术有限公司</t>
    <phoneticPr fontId="1" type="noConversion"/>
  </si>
  <si>
    <t>北校区食品大楼C301、C302、C303、C304、C305、C306、C307、C308、C310、C312、C315、C317、C319、C321</t>
    <phoneticPr fontId="1" type="noConversion"/>
  </si>
  <si>
    <t>王雪</t>
    <phoneticPr fontId="1" type="noConversion"/>
  </si>
  <si>
    <t>恒温恒湿培养箱</t>
    <phoneticPr fontId="1" type="noConversion"/>
  </si>
  <si>
    <t>HWS-380  宁波赛福仪器厂</t>
    <phoneticPr fontId="1" type="noConversion"/>
  </si>
  <si>
    <t>正常</t>
    <phoneticPr fontId="1" type="noConversion"/>
  </si>
  <si>
    <t>垂直电泳系统</t>
    <phoneticPr fontId="1" type="noConversion"/>
  </si>
  <si>
    <t>DYY-6C/DYCP-33A  北京六一仪器公司</t>
    <phoneticPr fontId="1" type="noConversion"/>
  </si>
  <si>
    <t>待报减</t>
    <phoneticPr fontId="1" type="noConversion"/>
  </si>
  <si>
    <t>电泳系统</t>
    <phoneticPr fontId="1" type="noConversion"/>
  </si>
  <si>
    <t>低温冷冻箱</t>
    <phoneticPr fontId="1" type="noConversion"/>
  </si>
  <si>
    <t>RSL-430 沈阳北斗星制冷设备有限公司</t>
    <phoneticPr fontId="1" type="noConversion"/>
  </si>
  <si>
    <t>待报减</t>
    <phoneticPr fontId="1" type="noConversion"/>
  </si>
  <si>
    <t>二氧化碳培养箱</t>
    <phoneticPr fontId="1" type="noConversion"/>
  </si>
  <si>
    <t>Galaxy B  英国RB Biotech</t>
    <phoneticPr fontId="1" type="noConversion"/>
  </si>
  <si>
    <t>钢瓶</t>
    <phoneticPr fontId="1" type="noConversion"/>
  </si>
  <si>
    <t>细胞融合仪</t>
    <phoneticPr fontId="1" type="noConversion"/>
  </si>
  <si>
    <t>ECM830 美国BTX公司</t>
    <phoneticPr fontId="1" type="noConversion"/>
  </si>
  <si>
    <t>离心机</t>
    <phoneticPr fontId="1" type="noConversion"/>
  </si>
  <si>
    <t>KDC-40  安徽科大</t>
    <phoneticPr fontId="1" type="noConversion"/>
  </si>
  <si>
    <t>MP-3030  北京凯元信瑞仪器有限公司</t>
    <phoneticPr fontId="1" type="noConversion"/>
  </si>
  <si>
    <t>MP-8002  北京凯元信瑞仪器有限公司</t>
    <phoneticPr fontId="1" type="noConversion"/>
  </si>
  <si>
    <t>SC-1510  北京凯元信瑞仪器有限公司</t>
    <phoneticPr fontId="1" type="noConversion"/>
  </si>
  <si>
    <t>SC1212  北京凯元信瑞仪器有限公司</t>
    <phoneticPr fontId="1" type="noConversion"/>
  </si>
  <si>
    <t>崔璐</t>
    <phoneticPr fontId="1" type="noConversion"/>
  </si>
  <si>
    <t>差示扫描量热仪</t>
    <phoneticPr fontId="1" type="noConversion"/>
  </si>
  <si>
    <t>超纯水,上下水</t>
    <phoneticPr fontId="1" type="noConversion"/>
  </si>
  <si>
    <t>边台180*70；一端带水边台120*70；材质均为钢木材质</t>
    <phoneticPr fontId="1" type="noConversion"/>
  </si>
  <si>
    <t>边台6个，一端带水边台1个</t>
    <phoneticPr fontId="1" type="noConversion"/>
  </si>
  <si>
    <t>教学科研平台</t>
    <phoneticPr fontId="1" type="noConversion"/>
  </si>
  <si>
    <t>北校区食品大楼C301、C302、C303、C304、C305、C306、C307、C308、C310、C311-313、C312、C315、C317、C319、C321</t>
    <phoneticPr fontId="1" type="noConversion"/>
  </si>
  <si>
    <t>边台180*70；边台150*70；一端带水边台120*70；材质均为钢木材质</t>
    <phoneticPr fontId="1" type="noConversion"/>
  </si>
  <si>
    <t>边台7个，一端带水边台1个</t>
    <phoneticPr fontId="1" type="noConversion"/>
  </si>
  <si>
    <t>北校区食品大楼C311</t>
    <phoneticPr fontId="1" type="noConversion"/>
  </si>
  <si>
    <t>气相色谱质谱联用仪</t>
    <phoneticPr fontId="1" type="noConversion"/>
  </si>
  <si>
    <t>EI离子源（140-300℃），m/z 1.5-1090，NIST谱库</t>
    <phoneticPr fontId="1" type="noConversion"/>
  </si>
  <si>
    <t>张强</t>
    <phoneticPr fontId="1" type="noConversion"/>
  </si>
  <si>
    <t>Bioscreen全自动生长曲线分析仪Bioscreen C</t>
    <phoneticPr fontId="1" type="noConversion"/>
  </si>
  <si>
    <t>上下水</t>
    <phoneticPr fontId="1" type="noConversion"/>
  </si>
  <si>
    <t>北校区食品大楼C311</t>
    <phoneticPr fontId="1" type="noConversion"/>
  </si>
  <si>
    <t>张强</t>
    <phoneticPr fontId="1" type="noConversion"/>
  </si>
  <si>
    <t>Bio-rad化学发光成像系统</t>
    <phoneticPr fontId="1" type="noConversion"/>
  </si>
  <si>
    <t>食品科学与工程及食品质量与安全专业、食品科学与工程国际班</t>
    <phoneticPr fontId="1" type="noConversion"/>
  </si>
  <si>
    <t>Bio-rad PCR仪</t>
    <phoneticPr fontId="1" type="noConversion"/>
  </si>
  <si>
    <t>1人/组</t>
    <phoneticPr fontId="1" type="noConversion"/>
  </si>
  <si>
    <t>上下水</t>
    <phoneticPr fontId="1" type="noConversion"/>
  </si>
  <si>
    <t>农产品加工与食品安全实验教学示范实验中心</t>
    <phoneticPr fontId="1" type="noConversion"/>
  </si>
  <si>
    <t>北校区食品大楼C309、C412、C505、中试车间</t>
    <phoneticPr fontId="1" type="noConversion"/>
  </si>
  <si>
    <t>胡亚云</t>
    <phoneticPr fontId="1" type="noConversion"/>
  </si>
  <si>
    <t>冰箱</t>
    <phoneticPr fontId="1" type="noConversion"/>
  </si>
  <si>
    <t>冷藏4度，冷冻-18度，不低于230升</t>
    <phoneticPr fontId="1" type="noConversion"/>
  </si>
  <si>
    <t>是</t>
    <phoneticPr fontId="1" type="noConversion"/>
  </si>
  <si>
    <t>北校区食品大楼C309、C412、C505、中试车间</t>
    <phoneticPr fontId="1" type="noConversion"/>
  </si>
  <si>
    <t>烘箱</t>
    <phoneticPr fontId="1" type="noConversion"/>
  </si>
  <si>
    <t>温度不低于300度，</t>
    <phoneticPr fontId="1" type="noConversion"/>
  </si>
  <si>
    <t>万分之一</t>
    <phoneticPr fontId="1" type="noConversion"/>
  </si>
  <si>
    <t>千分之一</t>
    <phoneticPr fontId="1" type="noConversion"/>
  </si>
  <si>
    <t>百分之一、量程1公斤</t>
    <phoneticPr fontId="1" type="noConversion"/>
  </si>
  <si>
    <t>食品科学与工程及食品质量与安全专业、食品科学与工程国际班</t>
    <phoneticPr fontId="1" type="noConversion"/>
  </si>
  <si>
    <t>超声波清洗机</t>
    <phoneticPr fontId="1" type="noConversion"/>
  </si>
  <si>
    <t>旋转粘度计</t>
    <phoneticPr fontId="1" type="noConversion"/>
  </si>
  <si>
    <t>粘度范围：10-200000mPa.s，温度-20--100度，测量精度±2%</t>
    <phoneticPr fontId="1" type="noConversion"/>
  </si>
  <si>
    <t>投影仪</t>
    <phoneticPr fontId="1" type="noConversion"/>
  </si>
  <si>
    <t>普通型即可</t>
    <phoneticPr fontId="1" type="noConversion"/>
  </si>
  <si>
    <t>振筛机</t>
    <phoneticPr fontId="1" type="noConversion"/>
  </si>
  <si>
    <t>配有4、8、16、20、30、40、60、80、100筛网。噪音小</t>
    <phoneticPr fontId="1" type="noConversion"/>
  </si>
  <si>
    <t>二氧化碳检测仪</t>
    <phoneticPr fontId="1" type="noConversion"/>
  </si>
  <si>
    <t>二氧化碳检测限不低于10000ppm，便携式</t>
    <phoneticPr fontId="1" type="noConversion"/>
  </si>
  <si>
    <t>冷柜</t>
    <phoneticPr fontId="1" type="noConversion"/>
  </si>
  <si>
    <t>饮水机</t>
    <phoneticPr fontId="1" type="noConversion"/>
  </si>
  <si>
    <t>数显糖度计</t>
    <phoneticPr fontId="1" type="noConversion"/>
  </si>
  <si>
    <t>罗维鹏比色计</t>
    <phoneticPr fontId="1" type="noConversion"/>
  </si>
  <si>
    <t>光源;6500K白光；可测量范围：红0.1-79.9、黄0.1-79.9、蓝0.1-49.9、灰0.1-3.9</t>
    <phoneticPr fontId="1" type="noConversion"/>
  </si>
  <si>
    <t>数显半径规</t>
    <phoneticPr fontId="1" type="noConversion"/>
  </si>
  <si>
    <t>测量范围：0-13mm;半径范围：5-9999mm</t>
    <phoneticPr fontId="1" type="noConversion"/>
  </si>
  <si>
    <t>数显厚度计</t>
    <phoneticPr fontId="1" type="noConversion"/>
  </si>
  <si>
    <t>测量范围：0-25mm;数显精度：0.001mm</t>
    <phoneticPr fontId="1" type="noConversion"/>
  </si>
  <si>
    <t>氧气二氧化碳顶空分析仪</t>
    <phoneticPr fontId="1" type="noConversion"/>
  </si>
  <si>
    <t>农产品加工与食品安全实验教学示范实验中学</t>
    <phoneticPr fontId="1" type="noConversion"/>
  </si>
  <si>
    <t>周元</t>
    <phoneticPr fontId="1" type="noConversion"/>
  </si>
  <si>
    <t>水浴锅</t>
    <phoneticPr fontId="1" type="noConversion"/>
  </si>
  <si>
    <t>1000w</t>
    <phoneticPr fontId="1" type="noConversion"/>
  </si>
  <si>
    <t>正常</t>
    <phoneticPr fontId="1" type="noConversion"/>
  </si>
  <si>
    <t>食品科学与工程及食品质量与安全专业、食品科学与工程国际班</t>
    <phoneticPr fontId="1" type="noConversion"/>
  </si>
  <si>
    <t>上下水，饮用水</t>
    <phoneticPr fontId="1" type="noConversion"/>
  </si>
  <si>
    <t>中央台，边台</t>
    <phoneticPr fontId="1" type="noConversion"/>
  </si>
  <si>
    <t>边台150*60；边台180*60；中央台360*150；钢木结构</t>
    <phoneticPr fontId="1" type="noConversion"/>
  </si>
  <si>
    <t>中央台2个，边台3个</t>
    <phoneticPr fontId="1" type="noConversion"/>
  </si>
  <si>
    <t>农产品加工与食品安全实验教学示范实验中学</t>
    <phoneticPr fontId="1" type="noConversion"/>
  </si>
  <si>
    <t>北校区食品大楼C309、C412、C505、中试车间</t>
    <phoneticPr fontId="1" type="noConversion"/>
  </si>
  <si>
    <t>周元</t>
    <phoneticPr fontId="1" type="noConversion"/>
  </si>
  <si>
    <t>破壁料理机</t>
    <phoneticPr fontId="1" type="noConversion"/>
  </si>
  <si>
    <t>2L，1500W</t>
    <phoneticPr fontId="1" type="noConversion"/>
  </si>
  <si>
    <t>食品科学与工程学院</t>
    <phoneticPr fontId="1" type="noConversion"/>
  </si>
  <si>
    <t>均质机</t>
    <phoneticPr fontId="1" type="noConversion"/>
  </si>
  <si>
    <t>60L/h，最大压力60MPa</t>
    <phoneticPr fontId="1" type="noConversion"/>
  </si>
  <si>
    <t>胶体磨</t>
    <phoneticPr fontId="1" type="noConversion"/>
  </si>
  <si>
    <t>2850r/min，0.5-2t/h</t>
    <phoneticPr fontId="1" type="noConversion"/>
  </si>
  <si>
    <t>罗勤贵</t>
    <phoneticPr fontId="1" type="noConversion"/>
  </si>
  <si>
    <t>1/100</t>
    <phoneticPr fontId="1" type="noConversion"/>
  </si>
  <si>
    <t>基础保障类</t>
    <phoneticPr fontId="1" type="noConversion"/>
  </si>
  <si>
    <t>5000×1500*700mm  2台</t>
    <phoneticPr fontId="1" type="noConversion"/>
  </si>
  <si>
    <t>基础保障类</t>
    <phoneticPr fontId="1" type="noConversion"/>
  </si>
  <si>
    <t>罗勤贵</t>
    <phoneticPr fontId="1" type="noConversion"/>
  </si>
  <si>
    <t>GZX-9070MBE电热鼓风干燥箱</t>
    <phoneticPr fontId="1" type="noConversion"/>
  </si>
  <si>
    <t>LC-4012低速离心机</t>
    <phoneticPr fontId="1" type="noConversion"/>
  </si>
  <si>
    <t>THZ-82恒温振荡器</t>
    <phoneticPr fontId="1" type="noConversion"/>
  </si>
  <si>
    <t>HM750家用小型多功能全自动商用和面机</t>
    <phoneticPr fontId="1" type="noConversion"/>
  </si>
  <si>
    <t>美的电磁炉</t>
    <phoneticPr fontId="1" type="noConversion"/>
  </si>
  <si>
    <t>8411型电动振筛机</t>
    <phoneticPr fontId="1" type="noConversion"/>
  </si>
  <si>
    <t>01109</t>
    <phoneticPr fontId="1" type="noConversion"/>
  </si>
  <si>
    <t>北校区食品大楼C410、C413、C415、C417、C414、C401-403、C402、C404、C405、C06、C408</t>
    <phoneticPr fontId="1" type="noConversion"/>
  </si>
  <si>
    <t>姜莉</t>
    <phoneticPr fontId="1" type="noConversion"/>
  </si>
  <si>
    <t>电子天平</t>
    <phoneticPr fontId="1" type="noConversion"/>
  </si>
  <si>
    <t>超纯水,上下水</t>
    <phoneticPr fontId="1" type="noConversion"/>
  </si>
  <si>
    <t>中央台、边台</t>
    <phoneticPr fontId="1" type="noConversion"/>
  </si>
  <si>
    <t>边台150*70；一端带水边台120*71；两端双水中央台540*150;材质均为钢木材质</t>
    <phoneticPr fontId="1" type="noConversion"/>
  </si>
  <si>
    <t>边台4个，一端带水边台1个，两端双水中央台2个</t>
    <phoneticPr fontId="1" type="noConversion"/>
  </si>
  <si>
    <t>崔璐</t>
    <phoneticPr fontId="1" type="noConversion"/>
  </si>
  <si>
    <t>最大量程2200克，测量精度0.01克</t>
    <phoneticPr fontId="1" type="noConversion"/>
  </si>
  <si>
    <t>超纯水,上下水</t>
    <phoneticPr fontId="1" type="noConversion"/>
  </si>
  <si>
    <t>中央台、边台</t>
    <phoneticPr fontId="1" type="noConversion"/>
  </si>
  <si>
    <t>边台150*70；一端带水边台120*71；两端双水中央台540*150;材质均为钢木材质</t>
    <phoneticPr fontId="1" type="noConversion"/>
  </si>
  <si>
    <t>边台4个，一端带水边台1个，两端双水中央台2个</t>
    <phoneticPr fontId="1" type="noConversion"/>
  </si>
  <si>
    <t>食品安全检测实验室</t>
    <phoneticPr fontId="1" type="noConversion"/>
  </si>
  <si>
    <t>01109</t>
    <phoneticPr fontId="1" type="noConversion"/>
  </si>
  <si>
    <t>北校区食品大楼C410、C413、C415、C417、C414、C401-403、C402、C404、C405、C06、C408</t>
    <phoneticPr fontId="1" type="noConversion"/>
  </si>
  <si>
    <t>姜莉</t>
    <phoneticPr fontId="1" type="noConversion"/>
  </si>
  <si>
    <t>万分之一天平</t>
    <phoneticPr fontId="1" type="noConversion"/>
  </si>
  <si>
    <t>最大量程220克，测量精度0.001克</t>
    <phoneticPr fontId="1" type="noConversion"/>
  </si>
  <si>
    <t>200-1000nm</t>
    <phoneticPr fontId="1" type="noConversion"/>
  </si>
  <si>
    <t>酸度计</t>
    <phoneticPr fontId="1" type="noConversion"/>
  </si>
  <si>
    <t>恒温水浴锅</t>
    <phoneticPr fontId="1" type="noConversion"/>
  </si>
  <si>
    <t>中央台</t>
    <phoneticPr fontId="1" type="noConversion"/>
  </si>
  <si>
    <t>最高温度300℃</t>
    <phoneticPr fontId="1" type="noConversion"/>
  </si>
  <si>
    <t>冰箱</t>
    <phoneticPr fontId="1" type="noConversion"/>
  </si>
  <si>
    <t>冷藏4度，冷冻-18度，不低于230升</t>
    <phoneticPr fontId="1" type="noConversion"/>
  </si>
  <si>
    <t>通风橱</t>
    <phoneticPr fontId="1" type="noConversion"/>
  </si>
  <si>
    <t>有足够的通风能力</t>
    <phoneticPr fontId="1" type="noConversion"/>
  </si>
  <si>
    <t>不正常</t>
    <phoneticPr fontId="1" type="noConversion"/>
  </si>
  <si>
    <t>旋涡振荡器</t>
    <phoneticPr fontId="1" type="noConversion"/>
  </si>
  <si>
    <t>蠕动泵</t>
    <phoneticPr fontId="1" type="noConversion"/>
  </si>
  <si>
    <t>制冰机</t>
    <phoneticPr fontId="1" type="noConversion"/>
  </si>
  <si>
    <t>小动物解剖固定台</t>
    <phoneticPr fontId="1" type="noConversion"/>
  </si>
  <si>
    <t>瓶口分配器</t>
    <phoneticPr fontId="1" type="noConversion"/>
  </si>
  <si>
    <t>耐强酸，流量范围：0.5-10毫升</t>
    <phoneticPr fontId="1" type="noConversion"/>
  </si>
  <si>
    <t>蛋白质测定仪</t>
    <phoneticPr fontId="1" type="noConversion"/>
  </si>
  <si>
    <t>自动进样，带滴定</t>
    <phoneticPr fontId="1" type="noConversion"/>
  </si>
  <si>
    <t>消解炉</t>
    <phoneticPr fontId="1" type="noConversion"/>
  </si>
  <si>
    <t>自动升降</t>
    <phoneticPr fontId="1" type="noConversion"/>
  </si>
  <si>
    <t>水循环真空泵（抽滤机）</t>
    <phoneticPr fontId="1" type="noConversion"/>
  </si>
  <si>
    <t xml:space="preserve">抽气量10L/min,                 真空度0.098M pa </t>
    <phoneticPr fontId="1" type="noConversion"/>
  </si>
  <si>
    <t>磁力搅拌器</t>
    <phoneticPr fontId="1" type="noConversion"/>
  </si>
  <si>
    <t>带加热</t>
    <phoneticPr fontId="1" type="noConversion"/>
  </si>
  <si>
    <t>分样器</t>
    <phoneticPr fontId="1" type="noConversion"/>
  </si>
  <si>
    <t>旋风磨</t>
    <phoneticPr fontId="1" type="noConversion"/>
  </si>
  <si>
    <t>多功能粉碎机</t>
    <phoneticPr fontId="1" type="noConversion"/>
  </si>
  <si>
    <t>低温冰箱</t>
    <phoneticPr fontId="1" type="noConversion"/>
  </si>
  <si>
    <t>零下80℃</t>
    <phoneticPr fontId="1" type="noConversion"/>
  </si>
  <si>
    <t>水分活度仪</t>
    <phoneticPr fontId="1" type="noConversion"/>
  </si>
  <si>
    <t xml:space="preserve"> 0-0.98,带打印</t>
    <phoneticPr fontId="1" type="noConversion"/>
  </si>
  <si>
    <t>快速水分测定仪</t>
    <phoneticPr fontId="1" type="noConversion"/>
  </si>
  <si>
    <t>50-160℃</t>
    <phoneticPr fontId="1" type="noConversion"/>
  </si>
  <si>
    <t>脂肪提取仪</t>
    <phoneticPr fontId="1" type="noConversion"/>
  </si>
  <si>
    <t>马弗炉</t>
    <phoneticPr fontId="1" type="noConversion"/>
  </si>
  <si>
    <t>1000℃</t>
    <phoneticPr fontId="1" type="noConversion"/>
  </si>
  <si>
    <t>电热板</t>
    <phoneticPr fontId="1" type="noConversion"/>
  </si>
  <si>
    <t>普通</t>
    <phoneticPr fontId="1" type="noConversion"/>
  </si>
  <si>
    <t>超纯水机</t>
    <phoneticPr fontId="1" type="noConversion"/>
  </si>
  <si>
    <t>进水压力0.15-0.4Mpa，60W</t>
    <phoneticPr fontId="1" type="noConversion"/>
  </si>
  <si>
    <t>食品科学与工程及食品质量与安全专业</t>
    <phoneticPr fontId="1" type="noConversion"/>
  </si>
  <si>
    <t>分子生物学基础、</t>
    <phoneticPr fontId="1" type="noConversion"/>
  </si>
  <si>
    <t xml:space="preserve">目的基因获取及T载体连接、大肠杆菌（E.coli)感受态细胞的制备及转化
E.coil质粒DNA的提取
PCR技术扩增目的基因
琼脂糖凝胶电泳检测PCR产物
</t>
    <phoneticPr fontId="1" type="noConversion"/>
  </si>
  <si>
    <t>110911005；01109081；110911028；110911030</t>
    <phoneticPr fontId="1" type="noConversion"/>
  </si>
  <si>
    <t>北校区食品大楼C402</t>
    <phoneticPr fontId="1" type="noConversion"/>
  </si>
  <si>
    <t>大容量冷冻离心机</t>
    <phoneticPr fontId="1" type="noConversion"/>
  </si>
  <si>
    <t>共享类</t>
    <phoneticPr fontId="1" type="noConversion"/>
  </si>
  <si>
    <t>边台、中央台</t>
    <phoneticPr fontId="1" type="noConversion"/>
  </si>
  <si>
    <t>1800×700*850mm、3600×1500*850mm</t>
    <phoneticPr fontId="1" type="noConversion"/>
  </si>
  <si>
    <t>洁净工作台</t>
    <phoneticPr fontId="1" type="noConversion"/>
  </si>
  <si>
    <t>食品质量与安全专业</t>
    <phoneticPr fontId="1" type="noConversion"/>
  </si>
  <si>
    <t>量程:320 g,可读性:1 mg</t>
    <phoneticPr fontId="1" type="noConversion"/>
  </si>
  <si>
    <t>高速离心机</t>
    <phoneticPr fontId="1" type="noConversion"/>
  </si>
  <si>
    <t>超低温冰箱</t>
    <phoneticPr fontId="1" type="noConversion"/>
  </si>
  <si>
    <t>移液器</t>
    <phoneticPr fontId="1" type="noConversion"/>
  </si>
  <si>
    <t>0.5-10/20-200/100-1000</t>
    <phoneticPr fontId="1" type="noConversion"/>
  </si>
  <si>
    <t xml:space="preserve"> </t>
    <phoneticPr fontId="1" type="noConversion"/>
  </si>
  <si>
    <t>电泳仪</t>
    <phoneticPr fontId="1" type="noConversion"/>
  </si>
  <si>
    <t>霉菌培养箱</t>
    <phoneticPr fontId="1" type="noConversion"/>
  </si>
  <si>
    <t>温度控制范围0-60℃，温度分辨率0.1℃，恒温波动度±0.5℃，体积530×510×950，自带紫外灯</t>
    <phoneticPr fontId="1" type="noConversion"/>
  </si>
  <si>
    <t>摇床NRY-2102</t>
    <phoneticPr fontId="1" type="noConversion"/>
  </si>
  <si>
    <t>市电220V</t>
    <phoneticPr fontId="1" type="noConversion"/>
  </si>
  <si>
    <t>01107</t>
    <phoneticPr fontId="1" type="noConversion"/>
  </si>
  <si>
    <t>北校区食品大楼C515，C517、C407、C414、中试车间</t>
    <phoneticPr fontId="1" type="noConversion"/>
  </si>
  <si>
    <t>刘晓丽</t>
    <phoneticPr fontId="1" type="noConversion"/>
  </si>
  <si>
    <t>数字化筛扳精馏实验装置</t>
    <phoneticPr fontId="17" type="noConversion"/>
  </si>
  <si>
    <t>基本型流化床干燥实验装置</t>
    <phoneticPr fontId="17" type="noConversion"/>
  </si>
  <si>
    <t>雷诺演示实验装置</t>
    <phoneticPr fontId="17" type="noConversion"/>
  </si>
  <si>
    <t>有机玻璃水槽，示踪剂盒，示踪剂流出管，细孔喷嘴，玻璃观察管直径20mm，计量水箱。</t>
    <phoneticPr fontId="1" type="noConversion"/>
  </si>
  <si>
    <t>机械能转化演示实验装置</t>
    <phoneticPr fontId="17" type="noConversion"/>
  </si>
  <si>
    <t>水泵功率90W，实验管道直径20mm，测压管直径8mm的有机塑料管，实验水箱。</t>
    <phoneticPr fontId="1" type="noConversion"/>
  </si>
  <si>
    <t>食品工程实验室</t>
    <phoneticPr fontId="1" type="noConversion"/>
  </si>
  <si>
    <t>真空包装机</t>
    <phoneticPr fontId="17" type="noConversion"/>
  </si>
  <si>
    <t>DZ280,极限真空度0.035MPa,热合宽度40-280mm。</t>
    <phoneticPr fontId="1" type="noConversion"/>
  </si>
  <si>
    <t>千分之一电子天平</t>
    <phoneticPr fontId="17" type="noConversion"/>
  </si>
  <si>
    <t>精度达到0.001g,</t>
    <phoneticPr fontId="1" type="noConversion"/>
  </si>
  <si>
    <t>厚度测定仪</t>
    <phoneticPr fontId="17" type="noConversion"/>
  </si>
  <si>
    <t>测量精度0.001mm,测量范围0-4mm</t>
    <phoneticPr fontId="1" type="noConversion"/>
  </si>
  <si>
    <t>水分测定仪</t>
    <phoneticPr fontId="17" type="noConversion"/>
  </si>
  <si>
    <t>测量精度±0.5％，水分测量范围0-50%</t>
    <phoneticPr fontId="1" type="noConversion"/>
  </si>
  <si>
    <t>撕裂度仪</t>
    <phoneticPr fontId="17" type="noConversion"/>
  </si>
  <si>
    <t>SLD-J，测量范围0-1000mN</t>
    <phoneticPr fontId="1" type="noConversion"/>
  </si>
  <si>
    <t>食品科学与工程及食品质量与安全专业</t>
    <phoneticPr fontId="1" type="noConversion"/>
  </si>
  <si>
    <t>紫外可见分光光度计</t>
    <phoneticPr fontId="17" type="noConversion"/>
  </si>
  <si>
    <t>波长范围190-800nm</t>
    <phoneticPr fontId="1" type="noConversion"/>
  </si>
  <si>
    <t>否</t>
    <phoneticPr fontId="1" type="noConversion"/>
  </si>
  <si>
    <t>真空冷冻干燥机</t>
    <phoneticPr fontId="17" type="noConversion"/>
  </si>
  <si>
    <t>实验型喷雾干燥机</t>
    <phoneticPr fontId="17" type="noConversion"/>
  </si>
  <si>
    <t>仪器类型（基础保障类、共享类、拓展提升类，任选其一）</t>
    <phoneticPr fontId="1" type="noConversion"/>
  </si>
  <si>
    <t>仪器服务的学生专业</t>
    <phoneticPr fontId="1" type="noConversion"/>
  </si>
  <si>
    <t>仪器服务的实验课程名称</t>
    <phoneticPr fontId="2" type="noConversion"/>
  </si>
  <si>
    <t>仪器服务的实验课程编号</t>
    <phoneticPr fontId="2" type="noConversion"/>
  </si>
  <si>
    <t>实验课程总学时</t>
    <phoneticPr fontId="1" type="noConversion"/>
  </si>
  <si>
    <t>班级数/学年</t>
    <phoneticPr fontId="1" type="noConversion"/>
  </si>
  <si>
    <t>仪器服务的实验项目名称</t>
    <phoneticPr fontId="1" type="noConversion"/>
  </si>
  <si>
    <t>实验场所对实验用水的要求</t>
    <phoneticPr fontId="1" type="noConversion"/>
  </si>
  <si>
    <t>实验场所需实验台柜规格</t>
    <phoneticPr fontId="1" type="noConversion"/>
  </si>
  <si>
    <t>实验场所需实验台柜数量</t>
    <phoneticPr fontId="1" type="noConversion"/>
  </si>
  <si>
    <t>实验场所需实验凳数量</t>
    <phoneticPr fontId="1" type="noConversion"/>
  </si>
  <si>
    <t>实验场所的容量</t>
    <phoneticPr fontId="2" type="noConversion"/>
  </si>
  <si>
    <t>胡亚云</t>
    <phoneticPr fontId="1" type="noConversion"/>
  </si>
  <si>
    <t>电子计算机</t>
    <phoneticPr fontId="1" type="noConversion"/>
  </si>
  <si>
    <t>液相色谱仪</t>
    <phoneticPr fontId="1" type="noConversion"/>
  </si>
  <si>
    <t>LC-15C送液泵，SPD-15C 紫外可见检测器/RID-10A示差检测器，100位自动进样器</t>
    <phoneticPr fontId="1" type="noConversion"/>
  </si>
  <si>
    <t>中央台2个，边台3个</t>
    <phoneticPr fontId="1" type="noConversion"/>
  </si>
  <si>
    <t>气相色谱仪</t>
    <phoneticPr fontId="1" type="noConversion"/>
  </si>
  <si>
    <t>边台</t>
    <phoneticPr fontId="1" type="noConversion"/>
  </si>
  <si>
    <t>纳米激光粒度仪</t>
    <phoneticPr fontId="1" type="noConversion"/>
  </si>
  <si>
    <t>马尔文ZEN3600，测量液体样品的粒径（0.3nm-10μm）和zeta电位</t>
    <phoneticPr fontId="1" type="noConversion"/>
  </si>
  <si>
    <t>安东帕RAX170、DMA 4100M，1.30-1.70nD、0-3g/cm3、10-70℃</t>
    <phoneticPr fontId="1" type="noConversion"/>
  </si>
  <si>
    <t>Champ Chemi 610 Plus     北京赛智有限公司</t>
    <phoneticPr fontId="1" type="noConversion"/>
  </si>
  <si>
    <t>MP3    BIO RAD公司</t>
    <phoneticPr fontId="1" type="noConversion"/>
  </si>
  <si>
    <t>否</t>
    <phoneticPr fontId="1" type="noConversion"/>
  </si>
  <si>
    <t>市电220V</t>
    <phoneticPr fontId="1" type="noConversion"/>
  </si>
  <si>
    <t>边台</t>
    <phoneticPr fontId="1" type="noConversion"/>
  </si>
  <si>
    <t>崔璐</t>
    <phoneticPr fontId="1" type="noConversion"/>
  </si>
  <si>
    <t>移液枪</t>
    <phoneticPr fontId="1" type="noConversion"/>
  </si>
  <si>
    <t>量程：0.5-10微升；量程2-20微升</t>
    <phoneticPr fontId="1" type="noConversion"/>
  </si>
  <si>
    <t>十万分之一天平</t>
    <phoneticPr fontId="1" type="noConversion"/>
  </si>
  <si>
    <t>最大量程30000毫克，测量精度0.01毫克</t>
    <phoneticPr fontId="1" type="noConversion"/>
  </si>
  <si>
    <t>流变仪</t>
    <phoneticPr fontId="1" type="noConversion"/>
  </si>
  <si>
    <t>沃特斯公司DHR-1</t>
    <phoneticPr fontId="1" type="noConversion"/>
  </si>
  <si>
    <t>否</t>
    <phoneticPr fontId="1" type="noConversion"/>
  </si>
  <si>
    <t>荧光分光光度计</t>
    <phoneticPr fontId="1" type="noConversion"/>
  </si>
  <si>
    <t>旋转蒸发仪</t>
    <phoneticPr fontId="1" type="noConversion"/>
  </si>
  <si>
    <t>普通型即可</t>
    <phoneticPr fontId="1" type="noConversion"/>
  </si>
  <si>
    <t>基础保障类</t>
    <phoneticPr fontId="1" type="noConversion"/>
  </si>
  <si>
    <t>姜莉</t>
    <phoneticPr fontId="1" type="noConversion"/>
  </si>
  <si>
    <t>酶标仪</t>
    <phoneticPr fontId="1" type="noConversion"/>
  </si>
  <si>
    <t>200-1000nm全波长，荧光、紫外、可见光、自发光</t>
    <phoneticPr fontId="1" type="noConversion"/>
  </si>
  <si>
    <t>上下水，饮用水</t>
    <phoneticPr fontId="1" type="noConversion"/>
  </si>
  <si>
    <t>中央台，边台</t>
    <phoneticPr fontId="1" type="noConversion"/>
  </si>
  <si>
    <t>边台150*60；边台180*60；中央台360*150；钢木结构</t>
    <phoneticPr fontId="1" type="noConversion"/>
  </si>
  <si>
    <t>中央台2个，边台3个</t>
    <phoneticPr fontId="1" type="noConversion"/>
  </si>
  <si>
    <t>榨汁机</t>
    <phoneticPr fontId="1" type="noConversion"/>
  </si>
  <si>
    <t>3500W</t>
    <phoneticPr fontId="1" type="noConversion"/>
  </si>
  <si>
    <t>超声波清洗器</t>
    <phoneticPr fontId="1" type="noConversion"/>
  </si>
  <si>
    <t>300*300mm</t>
    <phoneticPr fontId="1" type="noConversion"/>
  </si>
  <si>
    <t>数显糖量计</t>
    <phoneticPr fontId="1" type="noConversion"/>
  </si>
  <si>
    <t>圆冰制冰机</t>
    <phoneticPr fontId="1" type="noConversion"/>
  </si>
  <si>
    <t>25kg，160W</t>
    <phoneticPr fontId="1" type="noConversion"/>
  </si>
  <si>
    <t>人体脂肪测量仪</t>
    <phoneticPr fontId="1" type="noConversion"/>
  </si>
  <si>
    <t>150kg/9项指标</t>
    <phoneticPr fontId="1" type="noConversion"/>
  </si>
  <si>
    <t>奶油分离机</t>
    <phoneticPr fontId="1" type="noConversion"/>
  </si>
  <si>
    <t>80升/小时的产量</t>
    <phoneticPr fontId="1" type="noConversion"/>
  </si>
  <si>
    <t>乳品分析仪</t>
    <phoneticPr fontId="1" type="noConversion"/>
  </si>
  <si>
    <t>乳品含水量及蛋白质等9项指标测定</t>
    <phoneticPr fontId="1" type="noConversion"/>
  </si>
  <si>
    <t>蛋品质测定仪</t>
    <phoneticPr fontId="1" type="noConversion"/>
  </si>
  <si>
    <t>蛋黄颜色测量范围1-15</t>
    <phoneticPr fontId="1" type="noConversion"/>
  </si>
  <si>
    <t>数粒仪</t>
    <phoneticPr fontId="1" type="noConversion"/>
  </si>
  <si>
    <t>大中小籽粒0.7-12mm</t>
    <phoneticPr fontId="1" type="noConversion"/>
  </si>
  <si>
    <t>数显容重器</t>
    <phoneticPr fontId="1" type="noConversion"/>
  </si>
  <si>
    <t>大/小颗粒两用，称重范围100-1000g</t>
    <phoneticPr fontId="1" type="noConversion"/>
  </si>
  <si>
    <t>600mL容量</t>
    <phoneticPr fontId="1" type="noConversion"/>
  </si>
  <si>
    <t>绞肉机</t>
    <phoneticPr fontId="1" type="noConversion"/>
  </si>
  <si>
    <t>400W</t>
    <phoneticPr fontId="1" type="noConversion"/>
  </si>
  <si>
    <t>100mL/4000rpm</t>
    <phoneticPr fontId="1" type="noConversion"/>
  </si>
  <si>
    <t>手提式灭菌锅</t>
    <phoneticPr fontId="1" type="noConversion"/>
  </si>
  <si>
    <t>0.1mPa</t>
    <phoneticPr fontId="1" type="noConversion"/>
  </si>
  <si>
    <t>不锈钢电热板</t>
    <phoneticPr fontId="1" type="noConversion"/>
  </si>
  <si>
    <t>750W</t>
    <phoneticPr fontId="1" type="noConversion"/>
  </si>
  <si>
    <t>电饭锅</t>
    <phoneticPr fontId="1" type="noConversion"/>
  </si>
  <si>
    <t>1000W</t>
    <phoneticPr fontId="1" type="noConversion"/>
  </si>
  <si>
    <t>厨师机</t>
    <phoneticPr fontId="1" type="noConversion"/>
  </si>
  <si>
    <t>4.5L，1000W</t>
    <phoneticPr fontId="1" type="noConversion"/>
  </si>
  <si>
    <t>打浆机</t>
    <phoneticPr fontId="1" type="noConversion"/>
  </si>
  <si>
    <t>中央台，边台</t>
    <phoneticPr fontId="1" type="noConversion"/>
  </si>
  <si>
    <t>边台150*60；边台180*60；中央台360*150；钢木结构</t>
    <phoneticPr fontId="1" type="noConversion"/>
  </si>
  <si>
    <t>中央台2个，边台3个</t>
    <phoneticPr fontId="1" type="noConversion"/>
  </si>
  <si>
    <t>5-6组/班</t>
    <phoneticPr fontId="1" type="noConversion"/>
  </si>
  <si>
    <t>1.苹果酒的酿造
2.果酒蒸馏和品尝
3.稠酒制作
4.稠酒的调配和品尝</t>
    <phoneticPr fontId="1" type="noConversion"/>
  </si>
  <si>
    <t>11801031、011801032</t>
    <phoneticPr fontId="1" type="noConversion"/>
  </si>
  <si>
    <t>上下水，饮用水</t>
    <phoneticPr fontId="1" type="noConversion"/>
  </si>
  <si>
    <t>农产品加工与食品安全实验教学示范实验中学</t>
    <phoneticPr fontId="1" type="noConversion"/>
  </si>
  <si>
    <t>周元</t>
    <phoneticPr fontId="1" type="noConversion"/>
  </si>
  <si>
    <t>2000W</t>
    <phoneticPr fontId="1" type="noConversion"/>
  </si>
  <si>
    <t>40L</t>
    <phoneticPr fontId="1" type="noConversion"/>
  </si>
  <si>
    <t>18孔</t>
    <phoneticPr fontId="1" type="noConversion"/>
  </si>
  <si>
    <t>254nm/365nm</t>
    <phoneticPr fontId="1" type="noConversion"/>
  </si>
  <si>
    <t>食品安全检测实验室</t>
    <phoneticPr fontId="1" type="noConversion"/>
  </si>
  <si>
    <t>百分之一</t>
    <phoneticPr fontId="1" type="noConversion"/>
  </si>
  <si>
    <t>北校区食品大楼C413、C415、C417</t>
    <phoneticPr fontId="1" type="noConversion"/>
  </si>
  <si>
    <t>超声波清洗机</t>
    <phoneticPr fontId="1" type="noConversion"/>
  </si>
  <si>
    <t>30L,220v，机身304不锈钢，50KHZ</t>
    <phoneticPr fontId="1" type="noConversion"/>
  </si>
  <si>
    <t>FYLC-300血液冷藏箱</t>
    <phoneticPr fontId="1" type="noConversion"/>
  </si>
  <si>
    <t>上海101A-3烘箱</t>
    <phoneticPr fontId="1" type="noConversion"/>
  </si>
  <si>
    <t>致威GR60DA灭菌器</t>
    <phoneticPr fontId="1" type="noConversion"/>
  </si>
  <si>
    <t>常州荣华HH-4数显水浴锅</t>
    <phoneticPr fontId="1" type="noConversion"/>
  </si>
  <si>
    <t>食品科学与工程学院</t>
    <phoneticPr fontId="1" type="noConversion"/>
  </si>
  <si>
    <t>食品工程实验室</t>
    <phoneticPr fontId="1" type="noConversion"/>
  </si>
  <si>
    <t>01107</t>
    <phoneticPr fontId="1" type="noConversion"/>
  </si>
  <si>
    <t>北校区食品大楼C515，C517、C407、C414、中试车间</t>
    <phoneticPr fontId="1" type="noConversion"/>
  </si>
  <si>
    <t>刘晓丽</t>
    <phoneticPr fontId="1" type="noConversion"/>
  </si>
  <si>
    <r>
      <t>FID/ECD/FPD</t>
    </r>
    <r>
      <rPr>
        <sz val="9"/>
        <rFont val="宋体"/>
        <family val="3"/>
        <charset val="134"/>
      </rPr>
      <t>检测器，</t>
    </r>
    <r>
      <rPr>
        <sz val="9"/>
        <rFont val="Times New Roman"/>
        <family val="1"/>
      </rPr>
      <t>12</t>
    </r>
    <r>
      <rPr>
        <sz val="9"/>
        <rFont val="宋体"/>
        <family val="3"/>
        <charset val="134"/>
      </rPr>
      <t>位自动进样器</t>
    </r>
    <phoneticPr fontId="1" type="noConversion"/>
  </si>
  <si>
    <r>
      <t>4孔/100</t>
    </r>
    <r>
      <rPr>
        <sz val="9"/>
        <rFont val="宋体"/>
        <family val="3"/>
        <charset val="134"/>
      </rPr>
      <t>℃</t>
    </r>
    <phoneticPr fontId="1" type="noConversion"/>
  </si>
  <si>
    <r>
      <t>( Brix )0.0-53.0%</t>
    </r>
    <r>
      <rPr>
        <sz val="9"/>
        <rFont val="宋体"/>
        <family val="3"/>
        <charset val="134"/>
      </rPr>
      <t>，精度</t>
    </r>
    <r>
      <rPr>
        <sz val="9"/>
        <rFont val="Tahoma"/>
        <family val="2"/>
      </rPr>
      <t>±0.2 %</t>
    </r>
    <phoneticPr fontId="1" type="noConversion"/>
  </si>
  <si>
    <r>
      <rPr>
        <sz val="9"/>
        <rFont val="宋体"/>
        <family val="2"/>
        <charset val="134"/>
        <scheme val="minor"/>
      </rPr>
      <t>工作尺寸</t>
    </r>
    <r>
      <rPr>
        <sz val="9"/>
        <rFont val="Arial"/>
        <family val="2"/>
      </rPr>
      <t xml:space="preserve">  500*600*750 </t>
    </r>
    <r>
      <rPr>
        <sz val="9"/>
        <rFont val="宋体"/>
        <family val="2"/>
        <charset val="134"/>
        <scheme val="minor"/>
      </rPr>
      <t>工作电压</t>
    </r>
    <r>
      <rPr>
        <sz val="9"/>
        <rFont val="Arial"/>
        <family val="2"/>
      </rPr>
      <t>    220</t>
    </r>
    <r>
      <rPr>
        <sz val="9"/>
        <rFont val="宋体"/>
        <family val="2"/>
        <charset val="134"/>
        <scheme val="minor"/>
      </rPr>
      <t>Ｖ</t>
    </r>
    <r>
      <rPr>
        <sz val="9"/>
        <rFont val="Arial"/>
        <family val="2"/>
      </rPr>
      <t xml:space="preserve"> </t>
    </r>
    <r>
      <rPr>
        <sz val="9"/>
        <rFont val="宋体"/>
        <family val="2"/>
        <charset val="134"/>
        <scheme val="minor"/>
      </rPr>
      <t>最高温度</t>
    </r>
    <r>
      <rPr>
        <sz val="9"/>
        <rFont val="Arial"/>
        <family val="2"/>
      </rPr>
      <t xml:space="preserve">   300</t>
    </r>
    <r>
      <rPr>
        <sz val="9"/>
        <rFont val="宋体"/>
        <family val="2"/>
        <charset val="134"/>
        <scheme val="minor"/>
      </rPr>
      <t>℃</t>
    </r>
    <phoneticPr fontId="1" type="noConversion"/>
  </si>
  <si>
    <t>1800×700*850mm</t>
    <phoneticPr fontId="1" type="noConversion"/>
  </si>
  <si>
    <t>5人/组</t>
  </si>
  <si>
    <t>温度0-20度，可调温，500升</t>
    <phoneticPr fontId="1" type="noConversion"/>
  </si>
  <si>
    <t>上课时借用</t>
    <phoneticPr fontId="1" type="noConversion"/>
  </si>
  <si>
    <t>高速冷冻离心机</t>
    <phoneticPr fontId="1" type="noConversion"/>
  </si>
  <si>
    <t>1人/组</t>
  </si>
  <si>
    <r>
      <rPr>
        <sz val="9"/>
        <rFont val="宋体"/>
        <family val="3"/>
        <charset val="134"/>
      </rPr>
      <t>最大升降温速率，</t>
    </r>
    <r>
      <rPr>
        <sz val="9"/>
        <rFont val="Verdana"/>
        <family val="2"/>
      </rPr>
      <t>4°C/sec,</t>
    </r>
    <r>
      <rPr>
        <sz val="9"/>
        <rFont val="宋体"/>
        <family val="3"/>
        <charset val="134"/>
      </rPr>
      <t>平均升降温速率，</t>
    </r>
    <r>
      <rPr>
        <sz val="9"/>
        <rFont val="Verdana"/>
        <family val="2"/>
      </rPr>
      <t>2.5°C/sec ;  </t>
    </r>
    <r>
      <rPr>
        <sz val="9"/>
        <rFont val="宋体"/>
        <family val="3"/>
        <charset val="134"/>
      </rPr>
      <t>温度范围</t>
    </r>
    <r>
      <rPr>
        <sz val="9"/>
        <rFont val="Verdana"/>
        <family val="2"/>
      </rPr>
      <t>:4–100°C,</t>
    </r>
    <r>
      <rPr>
        <sz val="9"/>
        <rFont val="宋体"/>
        <family val="3"/>
        <charset val="134"/>
      </rPr>
      <t>温度精度</t>
    </r>
    <r>
      <rPr>
        <sz val="9"/>
        <rFont val="Verdana"/>
        <family val="2"/>
      </rPr>
      <t xml:space="preserve">:±0.5°C </t>
    </r>
    <phoneticPr fontId="1" type="noConversion"/>
  </si>
  <si>
    <r>
      <rPr>
        <sz val="9"/>
        <rFont val="宋体"/>
        <family val="3"/>
        <charset val="134"/>
        <scheme val="minor"/>
      </rPr>
      <t>激发光源：标准透射紫外和反射白光；光源控制：</t>
    </r>
    <r>
      <rPr>
        <sz val="9"/>
        <rFont val="Arial"/>
        <family val="2"/>
      </rPr>
      <t xml:space="preserve">5 </t>
    </r>
    <r>
      <rPr>
        <sz val="9"/>
        <rFont val="宋体"/>
        <family val="3"/>
        <charset val="134"/>
        <scheme val="minor"/>
      </rPr>
      <t>种模式</t>
    </r>
    <r>
      <rPr>
        <sz val="9"/>
        <rFont val="Tahoma"/>
        <family val="2"/>
      </rPr>
      <t>;</t>
    </r>
    <r>
      <rPr>
        <sz val="9"/>
        <rFont val="宋体"/>
        <family val="3"/>
        <charset val="134"/>
        <scheme val="minor"/>
      </rPr>
      <t>检测器；超冷</t>
    </r>
    <r>
      <rPr>
        <sz val="9"/>
        <rFont val="Arial"/>
        <family val="2"/>
      </rPr>
      <t xml:space="preserve"> CCD</t>
    </r>
    <r>
      <rPr>
        <sz val="9"/>
        <rFont val="宋体"/>
        <family val="2"/>
        <charset val="134"/>
        <scheme val="minor"/>
      </rPr>
      <t>;</t>
    </r>
    <r>
      <rPr>
        <sz val="9"/>
        <rFont val="宋体"/>
        <family val="3"/>
        <charset val="134"/>
        <scheme val="minor"/>
      </rPr>
      <t>冷却系统：</t>
    </r>
    <r>
      <rPr>
        <sz val="9"/>
        <rFont val="Arial"/>
        <family val="2"/>
      </rPr>
      <t xml:space="preserve"> Peltier</t>
    </r>
    <r>
      <rPr>
        <sz val="9"/>
        <rFont val="宋体"/>
        <family val="2"/>
        <charset val="134"/>
        <scheme val="minor"/>
      </rPr>
      <t>;</t>
    </r>
    <r>
      <rPr>
        <sz val="9"/>
        <rFont val="Arial"/>
        <family val="2"/>
      </rPr>
      <t xml:space="preserve">CCD </t>
    </r>
    <r>
      <rPr>
        <sz val="9"/>
        <rFont val="宋体"/>
        <family val="3"/>
        <charset val="134"/>
        <scheme val="minor"/>
      </rPr>
      <t>冷；</t>
    </r>
    <phoneticPr fontId="1" type="noConversion"/>
  </si>
  <si>
    <t>培养温度范围1-60℃，；滤光片405、420、450、492、540、580、600 nm和一个宽波段滤光片</t>
    <phoneticPr fontId="1" type="noConversion"/>
  </si>
  <si>
    <t>4-6人/组</t>
  </si>
  <si>
    <t>果品蔬菜加工学</t>
  </si>
  <si>
    <t>1. 防止果蔬在加工中的变色
2. 果蔬加工中二氧化硫的测定
3.果酱制作
4.罐头制作</t>
  </si>
  <si>
    <t>0110811002、110802014、0110811006、0110811007</t>
  </si>
  <si>
    <t>创新（科研训练）</t>
    <phoneticPr fontId="1" type="noConversion"/>
  </si>
  <si>
    <t>1.色相色谱仪操作培训2.气相色谱仪操作培训3.质构仪操作培训4.色度仪、粘度计操作培训5.电子鼻操作培训6.傅里叶变换近红外光谱仪（FT-NIR）培训7.傅里叶变换光谱仪（FT-IR）操作培训8.DSC操作培训9.荧光分光光度计操作培训10.激光纳米粒度仪操作培训11.紫外可见分光光度计操作培训12.射频阻抗分析仪操作培训13.喷雾干燥机操作培训14.冷冻干燥机操作培训13.多功能酶标仪操作培训14.全自动微生物生长曲线分析仪操作培训15.PCR仪操作培训14.凝胶成像设备操作培训15.化学发光成像系统操作培训16.数码拍照及其它生化设备操作培训15.微生物实验室仪器设备操作培训及注意事项讲解</t>
    <phoneticPr fontId="1" type="noConversion"/>
  </si>
  <si>
    <t>食品工程原理</t>
  </si>
  <si>
    <t>10人/组</t>
  </si>
  <si>
    <t>食品包装学</t>
  </si>
  <si>
    <t>食品安全控制技术</t>
  </si>
  <si>
    <t>2人/组</t>
  </si>
  <si>
    <t>1.西式灌肠2.营养快线3.腊牛肉4.肉脯生产5.酸奶生产6.奶粉生产7.果冻加工8.苹果饮料加工9.酸泡菜生产10.茶饮料生产11.碳酸饮料生产12.果酱生产13.灌头生产14.面包焙烤15.蛋糕焙烤16.饼干焙烤17.奶油芝麻饼焙烤18.如意冰花酥焙烤19.豆腐脑生产20.蛋挞焙烤</t>
  </si>
  <si>
    <t>生物化学实验</t>
  </si>
  <si>
    <t>BIOC 321L</t>
  </si>
  <si>
    <t>4人/组</t>
  </si>
  <si>
    <t>1.蛋白质含量测定2.不同缓冲盐的滴定曲线3.BEW Preparation &amp; Lysozyme Assay4.离子交换色谱5.Human DNA Fingerprinting and PCR6.Agarose Gel Electrophoresis of Buccal Cell DNA7.Plasmid DNA Isolation &amp; Restriction Enzymes8.酶动力学9.果汁中糖的测定</t>
  </si>
  <si>
    <t>食品成分与分析</t>
  </si>
  <si>
    <t>2-3-4人/组</t>
  </si>
  <si>
    <t>1.取样与样品处理以及分析天平的使用2.分析实验中精确度和精密度评价以及食品中灰分的测定3、水分含量和水分活度的测定4.食品中蛋白质含量的测定5.食品中蔗糖浓度的测定6.食品中粗脂肪的测定7.标准滴定溶液的配制和标定以及乳酸酸解离常数的测定8.食品中过氧化值和游离脂肪酸的测定</t>
  </si>
  <si>
    <t>食品分析与检验</t>
  </si>
  <si>
    <t xml:space="preserve">
1.食品中二氧化硫的测定2.食品中抗坏血酸的测定3.食品中淀粉含量的测定4.食品中蛋白质含量的测定</t>
  </si>
  <si>
    <t>食品科学实践</t>
  </si>
  <si>
    <t>FDST132</t>
  </si>
  <si>
    <t>1.食品水分的测定2.食品的PH和可滴定酸度3.过氧化氢酶的检测&amp;多酚氧化酶和酶促褐变4.环境微生物检验、菌落形态和特征观察5.革兰氏染色、显微镜观察6.Meat processing7.Dairy processing
8.Egg processing9.Food preservation-Sugar10.Canning11.Sensory evaluation</t>
  </si>
  <si>
    <t>食品化学安全性分析与控制教学实习</t>
  </si>
  <si>
    <t>8组/班</t>
  </si>
  <si>
    <t>3-4人/组</t>
  </si>
  <si>
    <t>1.婴幼儿食品和乳品中脂肪酸的测定2.婴幼儿食品和乳品中牛磺酸的测定3.稻米中铅、镉的测定-石墨炉原子吸收光谱法4.水果中拟除虫菊酯类农药残留的测定5.婴幼儿食品和乳品中磷的测定6.婴幼儿食品和乳品中蛋白质的测定7.婴幼儿食品和乳品中乳糖和蔗糖的测定8.高效液相色谱法测定果酒中多酚类物质</t>
  </si>
  <si>
    <t>食品化学</t>
  </si>
  <si>
    <t>1.蛋白质的功能性质评价2.绿色果蔬分离叶绿素及其含量测定3.果胶的提取和果冻的制备4.美拉德反应初始阶段的测定</t>
  </si>
  <si>
    <t>水产品加工工艺学</t>
  </si>
  <si>
    <t>1.鱼虾新鲜度评价及冷冻鲤鱼片的加工2.烤鱼加工与品评3.油浸鲤鱼罐头加工与品评</t>
  </si>
  <si>
    <t>食品营养学</t>
  </si>
  <si>
    <t>2-4人/组</t>
  </si>
  <si>
    <t>1.食品中黄酮类物质的测定2.食品中铁含量的测定</t>
  </si>
  <si>
    <t>食品卫生学</t>
  </si>
  <si>
    <t>1.白酒中甲醇的测定
2.食品中硝酸盐含量的测定</t>
  </si>
  <si>
    <t>01109005</t>
  </si>
  <si>
    <t>畜产食品工艺学</t>
  </si>
  <si>
    <t>6组/班</t>
  </si>
  <si>
    <t>1.灌肠的制作2.炸鸡块的制作3.冰激凌的制作4.酸奶的制作5.蛋黄酱的制作6.卤蛋的制作7.鸡蛋干的制作</t>
  </si>
  <si>
    <t>0110801007、0110813003、0110813004、0110801009</t>
  </si>
  <si>
    <t>发酵工艺学</t>
  </si>
  <si>
    <t>1.苹果酒的酿造2.果酒蒸馏和品尝3.稠酒制作4.稠酒的调配和品尝</t>
  </si>
  <si>
    <t>011801031；011801032</t>
  </si>
  <si>
    <t>食品发酵工艺学</t>
  </si>
  <si>
    <t>3组/班</t>
  </si>
  <si>
    <t>8-9人/组</t>
  </si>
  <si>
    <t>乳制品加工学</t>
  </si>
  <si>
    <t>FDST 429</t>
  </si>
  <si>
    <t>5组/班</t>
  </si>
  <si>
    <t>1.Analysis of physio-chemical properties and TA of milk
2.Separation of cream and butter making
3.Ice cream and whipped cream
4.Yogurt Fermentation - Set style
5.Manufacture of Cheddar cheese
6.Field trip to a dairy plant4.Yogurt Fermentation - Set style
5.Manufacture of Cheddar cheese</t>
  </si>
  <si>
    <t>0110813001、0110813002、0110813003、0110813004、0110813005</t>
  </si>
  <si>
    <t>食品毒理学</t>
  </si>
  <si>
    <t>1.实验动物的标记、染色2.亚硫酸钠LD50测定</t>
  </si>
  <si>
    <t>创新（科研训练）</t>
  </si>
  <si>
    <t>2-10人/组</t>
  </si>
  <si>
    <t>1.色相色谱仪操作培训2.气相色谱仪操作培训3.质构仪操作培训4.色度仪、粘度计操作培训5.电子鼻操作培训6.傅里叶变换近红外光谱仪（FT-NIR）培训7.傅里叶变换光谱仪（FT-IR）操作培训8.DSC操作培训9.荧光分光光度计操作培训10.激光纳米粒度仪操作培训11.紫外可见分光光度计操作培训12.射频阻抗分析仪操作培训13.喷雾干燥机操作培训14.冷冻干燥机操作培训13.多功能酶标仪操作培训14.全自动微生物生长曲线分析仪操作培训15.PCR仪操作培训14.凝胶成像设备操作培训15.化学发光成像系统操作培训16.数码拍照及其它生化设备操作培训15.微生物实验室仪器设备操作培训及注意事项讲解</t>
  </si>
  <si>
    <t>遗传学</t>
  </si>
  <si>
    <t>1.人口腔DNA的提取；                    2.I1S80 VNIR 微店指纹图谱分析</t>
  </si>
  <si>
    <t>1.目的基因获取及T载体连接、大肠杆菌（E.coli)感受态细胞的制备及转化2.E.coil质粒DNA的提取3.PCR技术扩增目的基因4.琼脂糖凝胶电泳检测PCR产物</t>
  </si>
  <si>
    <t>1.显微镜的使用及环境微生物观察2.细菌染色3.细菌的荚膜和芽孢染色4.丝状菌落特征和形态特征观察5.细菌显微镜计数及大小测定
6.环境因素对微生物的影响7.培养基的制备及微生物分离8.食品卫生检测</t>
  </si>
  <si>
    <t>01109019；01109020；01109021；01109022；01109023；01109024；01109025；01109026；01109031</t>
  </si>
  <si>
    <t>发酵食品微生物实验</t>
  </si>
  <si>
    <t>FDST 455L</t>
  </si>
  <si>
    <t>1.Introduction2.Setup fermentation (day 0) and periodical plating3.Plate counting and analysis of fermentation         4.Isolation and characterization of lactic acid bacteria5.gDNA extraction/quantification6.gDNA extraction/quantification
7.PCR reaction-16s and custom8.Electrophoresis of PCR product/sequencing order</t>
  </si>
  <si>
    <t>食品物性学</t>
  </si>
  <si>
    <t>3-4组/班</t>
  </si>
  <si>
    <t>8-12人/组</t>
  </si>
  <si>
    <t>1.食品的颜色测定2.食品质构测定与分析3.液体黏度的测定4.淀粉的差式扫描量热分析5.食品的动粘弹性测定</t>
  </si>
  <si>
    <t>国际班食品物性学</t>
  </si>
  <si>
    <t>BSEN225</t>
  </si>
  <si>
    <t>4-5人/组</t>
  </si>
  <si>
    <t>1.Mechanical Testing 1；                    2.Mechanical Testing 2；             3.Viscoelasticity；</t>
  </si>
  <si>
    <t>食品安全保藏学</t>
  </si>
  <si>
    <t>5-7组/班</t>
  </si>
  <si>
    <t>保藏温度对食品质量的影响</t>
  </si>
  <si>
    <t>果品蔬菜贮藏运销学</t>
  </si>
  <si>
    <t>温度对水果蔬菜贮藏质量的影响</t>
  </si>
  <si>
    <t>现代分离技术</t>
  </si>
  <si>
    <t>多酚化合物提取及膜浓缩实验</t>
  </si>
  <si>
    <t>食品营养与卫生学教学实习</t>
  </si>
  <si>
    <t>1.乳制品中牛磺酸含量的测定2.食品中硝酸盐含量的测定3.血压、血糖、体重指数的测定</t>
  </si>
  <si>
    <t>01109041</t>
  </si>
  <si>
    <t>天然产物提取工艺学</t>
  </si>
  <si>
    <t>1.茶叶中咖啡因的提取、纯化及鉴定 2.槐花米中芦丁的提取、分离与鉴定</t>
  </si>
  <si>
    <t>1.Introduction 2.Setup fermentation (day 0) and periodical plating  3.Plate counting and analysis of fermentation 4.Isolation and characterization of lactic acid bacteria5.gDNA extraction/quantification  5.Agarose Gel Electrophoresis of Plasmid DNA 6.gDNA extraction/quantification7.PCR reaction-16s and custom     8.Electrophoresis of PCR product/sequencing order9.SDS PAGE of Proteins</t>
  </si>
  <si>
    <t>3104112; FDST 420</t>
  </si>
  <si>
    <t>1. 防止果蔬在加工中的变色2. 果蔬加工中二氧化硫的测定3.果酱制作4.罐头制作</t>
  </si>
  <si>
    <t>食品生产综合实习（甲）</t>
  </si>
  <si>
    <t xml:space="preserve">1.Introduction;                                    2.Physical Properties;                         3.Moisture Relatinships;                        4.Sieve Analysis;                           5.Mechanical Testing 1；             6.Mechanical Testing 2；                           7.Viscosity ;                                                     8.  Viscoelasticity;                                     9.Color Analysis;                                            10. Group presentation                    </t>
  </si>
  <si>
    <t>0110812001;   0110812002;  0110812003; 0110812004; 0110812005；0110812006；0110812008；0110812007；0110812009; 0110812010</t>
  </si>
  <si>
    <t>食品感官评定</t>
  </si>
  <si>
    <t>30组/班</t>
  </si>
  <si>
    <t>食品试验优化设计</t>
  </si>
  <si>
    <t>0110701024；0110701025；0110701026；0110701027；0110701028；0110701029；0110701030；0110701031；</t>
  </si>
  <si>
    <t>0110813001</t>
  </si>
  <si>
    <t>0110804011</t>
  </si>
  <si>
    <t>食品原料学</t>
  </si>
  <si>
    <t>5-7人/组</t>
  </si>
  <si>
    <t>0110802020</t>
  </si>
  <si>
    <t>饮料工艺学</t>
  </si>
  <si>
    <t>1.饮料的调色调香与橙汁饮料加工；2.杏仁露饮料加工；3.茶饮料加工</t>
  </si>
  <si>
    <t>0110801019、0110801018、0110801014</t>
  </si>
  <si>
    <t>粮油食品工艺学</t>
  </si>
  <si>
    <t>3104114</t>
  </si>
  <si>
    <t>1.湿面筋含量测定；2.饼干焙烤；3.挂面的质量检验；4.大米品质检验</t>
  </si>
  <si>
    <t>淀粉科学与技术</t>
  </si>
  <si>
    <t>3104118</t>
  </si>
  <si>
    <t>营养与代谢</t>
  </si>
  <si>
    <t>NUTR250</t>
  </si>
  <si>
    <t>Chemical Digestion of Nutrients</t>
  </si>
  <si>
    <t>1.红枣生姜饮品2.红枣多糖提取</t>
  </si>
  <si>
    <t>1.味觉敏感度测定和嗅觉辨别；2.差别检验；</t>
  </si>
  <si>
    <t>1.实验数据的录入、统计量计算2.统计图、统计表制作3.统计假设检验4.方差分析5.回归与相关分析 6.非参数统计7.全面试验设计与数据处理8.正交试验设计与数据处理</t>
  </si>
  <si>
    <t>FDST 132</t>
  </si>
  <si>
    <t>1.食品水分的测定2.食品的PH和可滴定酸度3.过氧化氢酶的检测&amp;多酚氧化酶和酶促褐变4.环境微生物检验、菌落形态和特征观察5.革兰氏染色、显微镜观察6.Meat processing7.Dairy processing8.Egg processing9.Food preservation-Sugar；  10.Canning;   11.Sensory evaluation</t>
  </si>
  <si>
    <t>1.Analysis of physio-chemical properties and TA of milk2.Separation of cream and butter making3.Ice cream and whipped cream4.Yogurt Fermentation - Set style5.Manufacture of Cheddar cheese6.Field trip to a dairy plant</t>
  </si>
  <si>
    <t>1.从辣椒中提取分离辣椒红色素2.从槐米中提取芸香甙与定性反应</t>
  </si>
  <si>
    <t>1.鸡蛋新鲜度检验2.果蔬原料物理性状的测定3.粮油千粒重、容重、比重的测定法</t>
  </si>
  <si>
    <t>1.小麦淀粉制备2.淀粉颗粒形态观察与糊化特性分析3.淀粉醋酸酯制备</t>
  </si>
  <si>
    <t>16组/班</t>
  </si>
  <si>
    <t>保健食品原理与功能评价</t>
  </si>
  <si>
    <t>免疫学基础</t>
  </si>
  <si>
    <t>1.白细胞及免疫器官观察2.抗原制备及动物免疫3.双向琼脂扩散试验</t>
  </si>
  <si>
    <t>实验动物学</t>
  </si>
  <si>
    <t>1.小鼠糖尿病模型的建立（一）2.小鼠糖尿病模型的建立（二）3.小鼠糖尿病模型的建立（三）</t>
  </si>
  <si>
    <t>动物检疫学</t>
  </si>
  <si>
    <t>1.常见动物疫病病原体的观察和鉴别2.羊肺炎的检测</t>
  </si>
  <si>
    <t>1.流体流动阻力测定2.离心泵性能测定3.蒸汽-空气套管换热4.蒸汽-水套管换热5.干燥速率曲线测定</t>
  </si>
  <si>
    <t>1.Packaging material identification2.Packing method selection3.Liquid material filling and sealing equipment4.The principle of vacuum and air - filled packaging</t>
  </si>
  <si>
    <t>1.食品安全控制技术体系的基本构成2.生物性危害对食品安全的影响及其控制3.化学性危害对食品安全的影响及其控制</t>
  </si>
  <si>
    <t>工程图学与计算机绘图（乙）</t>
  </si>
  <si>
    <t>1.正投影法基础2.组合体视图及其尺寸标注3.机件的常用表达方法4.AutoCAD2013 绘图环境设置5.创建和编辑二维图形对象6.平面图形的精确绘制及尺寸标注</t>
  </si>
  <si>
    <t>工程图学与计算机绘图（甲）</t>
  </si>
  <si>
    <t>1.线性练习及平面图形绘制2.三视图画法3.组合体模型测绘4.机件表达方法综合练习5.螺纹连接件画法或齿轮的画法6.零件图7.AutoCAD绘图环境的认识与设置8.二维绘图命令和编辑命令9.平面图形的精确绘制和尺寸标注10.专业图样绘制</t>
  </si>
  <si>
    <t>工程图学与计算机绘图实验</t>
  </si>
  <si>
    <t>2103106</t>
  </si>
  <si>
    <t>1.Linear exercises and plane graphics2.Three view drawing3.Assembly model mapping4.Machine expression method comprehensive exercise5.The drawing of threaded fittings or gears6.Part drawing7.AutoCAD drawing environment knowledge and Settings8.A two-dimensional drawing  and editing commands9.Accurate drawing and dimensioning of plane graphics10.Professional drawing</t>
  </si>
  <si>
    <t>食品工程单元操作</t>
  </si>
  <si>
    <t>FDST 465</t>
  </si>
  <si>
    <t>do exercises</t>
  </si>
  <si>
    <t>食品机械与设备</t>
  </si>
  <si>
    <t>3104110</t>
  </si>
  <si>
    <t>1.Water treatment equipment2.Cleaning and classification machinery and equipment3.Cutting and crushing machinery
Material separation machine4.Material mixing machine5.Material drying equipment6.Sterilization equipment7.Food packaging machinery</t>
  </si>
  <si>
    <t>食品机械与设备（甲）</t>
  </si>
  <si>
    <t>1.水处理设备2.清洗与分级机械与设备3.切割与粉碎机械4.物料分离机械5.物料混合机械6.物料干燥设备7.杀菌设备8.食品包装机械</t>
  </si>
  <si>
    <t xml:space="preserve">温度范围 ：-180-725℃ 量热动态范围： +/- 500 mW
</t>
    <phoneticPr fontId="1" type="noConversion"/>
  </si>
  <si>
    <t>激发狭缝2.5—15nm，发射狭缝为2.5—20nm。脉冲式氙灯</t>
    <phoneticPr fontId="1" type="noConversion"/>
  </si>
  <si>
    <t xml:space="preserve">冻干面积：0.25㎡；冷阱温度：≤-62C （空载时）
极限真空度：≤10Pa（空载时） 
</t>
    <phoneticPr fontId="17" type="noConversion"/>
  </si>
  <si>
    <t>蒸发水量：1500mL/H
进风温度：30 ℃ ～280℃
出风温度：30 ℃ ～120℃</t>
    <phoneticPr fontId="1" type="noConversion"/>
  </si>
  <si>
    <t>30L,220v，50KHZ</t>
    <phoneticPr fontId="1" type="noConversion"/>
  </si>
  <si>
    <t>最高转速：21000rpm (转/分)
最大相对离心力：46700(×g)
温度范围：-5℃～30℃</t>
    <phoneticPr fontId="1" type="noConversion"/>
  </si>
  <si>
    <r>
      <rPr>
        <sz val="9"/>
        <rFont val="宋体"/>
        <family val="3"/>
        <charset val="134"/>
      </rPr>
      <t>最高转速</t>
    </r>
    <r>
      <rPr>
        <sz val="9"/>
        <rFont val="Verdana"/>
        <family val="2"/>
      </rPr>
      <t>10000r/min</t>
    </r>
    <r>
      <rPr>
        <sz val="9"/>
        <rFont val="宋体"/>
        <family val="3"/>
        <charset val="134"/>
      </rPr>
      <t>；最大离心力</t>
    </r>
    <r>
      <rPr>
        <sz val="9"/>
        <rFont val="Verdana"/>
        <family val="2"/>
      </rPr>
      <t>18300g;</t>
    </r>
    <r>
      <rPr>
        <sz val="9"/>
        <rFont val="宋体"/>
        <family val="3"/>
        <charset val="134"/>
      </rPr>
      <t>最大容量：</t>
    </r>
    <r>
      <rPr>
        <sz val="9"/>
        <rFont val="Verdana"/>
        <family val="2"/>
      </rPr>
      <t>6</t>
    </r>
    <r>
      <rPr>
        <sz val="9"/>
        <rFont val="宋体"/>
        <family val="3"/>
        <charset val="134"/>
      </rPr>
      <t>*</t>
    </r>
    <r>
      <rPr>
        <sz val="9"/>
        <rFont val="Verdana"/>
        <family val="2"/>
      </rPr>
      <t>1000ml</t>
    </r>
    <phoneticPr fontId="1" type="noConversion"/>
  </si>
  <si>
    <r>
      <rPr>
        <sz val="9"/>
        <rFont val="宋体"/>
        <family val="3"/>
        <charset val="134"/>
      </rPr>
      <t>洁净等级</t>
    </r>
    <r>
      <rPr>
        <sz val="9"/>
        <rFont val="Arial"/>
        <family val="2"/>
      </rPr>
      <t>ISO 5</t>
    </r>
    <r>
      <rPr>
        <sz val="9"/>
        <rFont val="宋体"/>
        <family val="3"/>
        <charset val="134"/>
        <scheme val="minor"/>
      </rPr>
      <t>级（</t>
    </r>
    <r>
      <rPr>
        <sz val="9"/>
        <rFont val="Arial"/>
        <family val="2"/>
      </rPr>
      <t>ISO Class 5</t>
    </r>
    <r>
      <rPr>
        <sz val="9"/>
        <rFont val="宋体"/>
        <family val="3"/>
        <charset val="134"/>
        <scheme val="minor"/>
      </rPr>
      <t>）</t>
    </r>
    <phoneticPr fontId="1" type="noConversion"/>
  </si>
  <si>
    <t>最高转速Max peed 14000rpm;　　最大相对离心力Max RCF 17465×g;　</t>
    <phoneticPr fontId="1" type="noConversion"/>
  </si>
  <si>
    <t>总有效容积(升)：398:存储温度（℃）：－10℃～ －86℃</t>
    <phoneticPr fontId="1" type="noConversion"/>
  </si>
  <si>
    <r>
      <rPr>
        <sz val="9"/>
        <rFont val="宋体"/>
        <family val="3"/>
        <charset val="134"/>
        <scheme val="minor"/>
      </rPr>
      <t>输出范围</t>
    </r>
    <r>
      <rPr>
        <sz val="9"/>
        <rFont val="Tahoma"/>
        <family val="2"/>
      </rPr>
      <t xml:space="preserve"> </t>
    </r>
    <r>
      <rPr>
        <sz val="9"/>
        <rFont val="宋体"/>
        <family val="3"/>
        <charset val="134"/>
        <scheme val="minor"/>
      </rPr>
      <t>：</t>
    </r>
    <r>
      <rPr>
        <sz val="9"/>
        <rFont val="Tahoma"/>
        <family val="2"/>
      </rPr>
      <t xml:space="preserve"> 10~600V / 1~500mA/1</t>
    </r>
    <r>
      <rPr>
        <sz val="9"/>
        <rFont val="宋体"/>
        <family val="3"/>
        <charset val="134"/>
        <scheme val="minor"/>
      </rPr>
      <t>～</t>
    </r>
    <r>
      <rPr>
        <sz val="9"/>
        <rFont val="Tahoma"/>
        <family val="2"/>
      </rPr>
      <t>300W</t>
    </r>
    <r>
      <rPr>
        <sz val="9"/>
        <rFont val="微软雅黑"/>
        <family val="2"/>
        <charset val="134"/>
      </rPr>
      <t> </t>
    </r>
    <phoneticPr fontId="1" type="noConversion"/>
  </si>
  <si>
    <r>
      <t>旋转频率：</t>
    </r>
    <r>
      <rPr>
        <sz val="9"/>
        <rFont val="Calibri"/>
        <family val="2"/>
      </rPr>
      <t>20-300rpm;</t>
    </r>
    <r>
      <rPr>
        <sz val="9"/>
        <rFont val="宋体"/>
        <family val="2"/>
        <charset val="134"/>
        <scheme val="minor"/>
      </rPr>
      <t>频率精度：±</t>
    </r>
    <r>
      <rPr>
        <sz val="9"/>
        <rFont val="Calibri"/>
        <family val="2"/>
      </rPr>
      <t>1rpm;</t>
    </r>
    <r>
      <rPr>
        <sz val="9"/>
        <rFont val="宋体"/>
        <family val="2"/>
        <charset val="134"/>
        <scheme val="minor"/>
      </rPr>
      <t>摆振幅度：</t>
    </r>
    <r>
      <rPr>
        <sz val="9"/>
        <rFont val="Calibri"/>
        <family val="2"/>
      </rPr>
      <t>26(mm)</t>
    </r>
    <phoneticPr fontId="1" type="noConversion"/>
  </si>
  <si>
    <t>箱内温度4-6℃，有效容积120升</t>
    <phoneticPr fontId="1" type="noConversion"/>
  </si>
  <si>
    <t>灭菌溫度:105-138℃,</t>
    <phoneticPr fontId="1" type="noConversion"/>
  </si>
  <si>
    <t>温度范围：室温～100℃</t>
    <phoneticPr fontId="1" type="noConversion"/>
  </si>
  <si>
    <t>CFI光学系统; 放大倍率40-1500X</t>
    <phoneticPr fontId="1" type="noConversion"/>
  </si>
  <si>
    <t>光滑管;粗糙管;局部阻力管</t>
    <phoneticPr fontId="1" type="noConversion"/>
  </si>
  <si>
    <t>流量6L/h,扬程15m</t>
    <phoneticPr fontId="1" type="noConversion"/>
  </si>
  <si>
    <t>套管换热器，蒸汽发生器、气泵、压力表、热球风速仪或转子</t>
    <phoneticPr fontId="1" type="noConversion"/>
  </si>
  <si>
    <t>水泵，涡轮流量计，压力表，厚膜热电阻，薄膜热电阻(Pt)、蒸汽发生器</t>
    <phoneticPr fontId="1" type="noConversion"/>
  </si>
  <si>
    <t>精馏塔容积8L，塔板数13块，</t>
    <phoneticPr fontId="1" type="noConversion"/>
  </si>
  <si>
    <t>空气旋涡泵、电加热箱、流化床体、集尘器、加料斗、旋风分离器、 U 型压差计、孔板流量计</t>
    <phoneticPr fontId="1" type="noConversion"/>
  </si>
  <si>
    <t>机械制图工具</t>
    <phoneticPr fontId="1" type="noConversion"/>
  </si>
  <si>
    <t>图板、丁字尺、制图模型、游标卡尺、千分尺</t>
    <phoneticPr fontId="1" type="noConversion"/>
  </si>
  <si>
    <t>数字型水蒸汽给热系数测定装置</t>
    <phoneticPr fontId="17" type="noConversion"/>
  </si>
  <si>
    <t>气流干燥室断面尺寸140*200mm，加热功率3*1.0KW</t>
    <phoneticPr fontId="1" type="noConversion"/>
  </si>
  <si>
    <t>基本型洞道干燥实验装置</t>
    <phoneticPr fontId="17" type="noConversion"/>
  </si>
  <si>
    <t>数字型离心泵特性曲线测定实验装置</t>
    <phoneticPr fontId="17" type="noConversion"/>
  </si>
  <si>
    <t>基本型空气-蒸汽给热系数测定实验</t>
    <phoneticPr fontId="17" type="noConversion"/>
  </si>
  <si>
    <t>单光束、双光束扫描</t>
    <phoneticPr fontId="1" type="noConversion"/>
  </si>
  <si>
    <t>千分之一电子天平</t>
    <phoneticPr fontId="1" type="noConversion"/>
  </si>
  <si>
    <t>百分之一电子天平</t>
    <phoneticPr fontId="1" type="noConversion"/>
  </si>
  <si>
    <t>万分之一电子天平</t>
    <phoneticPr fontId="1" type="noConversion"/>
  </si>
  <si>
    <t>更新内容请用红色字体标注</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</si>
</sst>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_ "/>
    <numFmt numFmtId="178" formatCode="0.00_);[Red]\(0.00\)"/>
  </numFmts>
  <fonts count="35">
    <font>
      <sz val="11"/>
      <color theme="1"/>
      <name val="宋体"/>
      <family val="2"/>
      <charset val="134"/>
      <scheme val="minor"/>
    </font>
    <font>
      <sz val="9"/>
      <name val="宋体"/>
      <family val="2"/>
      <charset val="134"/>
      <scheme val="minor"/>
    </font>
    <font>
      <sz val="9"/>
      <name val="宋体"/>
      <family val="3"/>
      <charset val="134"/>
    </font>
    <font>
      <sz val="14"/>
      <color theme="1"/>
      <name val="黑体"/>
      <family val="3"/>
      <charset val="134"/>
    </font>
    <font>
      <sz val="14"/>
      <color theme="1"/>
      <name val="仿宋"/>
      <family val="3"/>
      <charset val="134"/>
    </font>
    <font>
      <sz val="14"/>
      <color rgb="FF000000"/>
      <name val="仿宋"/>
      <family val="3"/>
      <charset val="134"/>
    </font>
    <font>
      <sz val="10"/>
      <name val="Arial"/>
      <family val="2"/>
    </font>
    <font>
      <b/>
      <sz val="12"/>
      <color indexed="8"/>
      <name val="Arial"/>
      <family val="2"/>
    </font>
    <font>
      <sz val="10"/>
      <color indexed="8"/>
      <name val="Arial"/>
      <family val="2"/>
    </font>
    <font>
      <sz val="10"/>
      <color indexed="12"/>
      <name val="Arial"/>
      <family val="2"/>
    </font>
    <font>
      <sz val="10"/>
      <color indexed="12"/>
      <name val="宋体"/>
      <family val="3"/>
      <charset val="134"/>
    </font>
    <font>
      <b/>
      <sz val="11"/>
      <color theme="1"/>
      <name val="宋体"/>
      <family val="2"/>
      <charset val="134"/>
      <scheme val="minor"/>
    </font>
    <font>
      <sz val="11"/>
      <name val="黑体"/>
      <family val="3"/>
      <charset val="134"/>
    </font>
    <font>
      <sz val="9"/>
      <color theme="1"/>
      <name val="微软雅黑"/>
      <family val="2"/>
      <charset val="134"/>
    </font>
    <font>
      <sz val="9"/>
      <name val="微软雅黑"/>
      <family val="2"/>
      <charset val="134"/>
    </font>
    <font>
      <sz val="10"/>
      <color indexed="8"/>
      <name val="宋体"/>
      <family val="3"/>
      <charset val="134"/>
    </font>
    <font>
      <sz val="24"/>
      <color theme="1"/>
      <name val="宋体"/>
      <family val="2"/>
      <scheme val="minor"/>
    </font>
    <font>
      <sz val="9"/>
      <name val="宋体"/>
      <family val="3"/>
      <charset val="134"/>
      <scheme val="minor"/>
    </font>
    <font>
      <sz val="18"/>
      <color theme="1"/>
      <name val="宋体"/>
      <family val="3"/>
      <charset val="134"/>
      <scheme val="minor"/>
    </font>
    <font>
      <sz val="9"/>
      <name val="黑体"/>
      <family val="3"/>
      <charset val="134"/>
    </font>
    <font>
      <sz val="9"/>
      <name val="宋体"/>
      <family val="2"/>
      <charset val="134"/>
    </font>
    <font>
      <sz val="9"/>
      <color theme="1"/>
      <name val="宋体"/>
      <family val="2"/>
      <scheme val="minor"/>
    </font>
    <font>
      <sz val="9"/>
      <name val="Verdana"/>
      <family val="2"/>
    </font>
    <font>
      <sz val="9"/>
      <name val="Arial"/>
      <family val="2"/>
    </font>
    <font>
      <sz val="9"/>
      <name val="Tahoma"/>
      <family val="2"/>
    </font>
    <font>
      <sz val="9"/>
      <name val="Times New Roman"/>
      <family val="1"/>
    </font>
    <font>
      <sz val="9"/>
      <name val="宋体"/>
      <family val="1"/>
      <scheme val="minor"/>
    </font>
    <font>
      <sz val="9"/>
      <name val="仿宋_GB2312"/>
      <family val="1"/>
      <charset val="134"/>
    </font>
    <font>
      <sz val="9"/>
      <name val="Calibri"/>
      <family val="2"/>
    </font>
    <font>
      <sz val="9"/>
      <name val="Microsoft YaHei Light"/>
      <family val="2"/>
      <charset val="134"/>
    </font>
    <font>
      <sz val="9"/>
      <name val="Verdana"/>
      <family val="3"/>
      <charset val="134"/>
    </font>
    <font>
      <sz val="9"/>
      <name val="微软雅黑"/>
      <family val="3"/>
      <charset val="134"/>
    </font>
    <font>
      <sz val="9"/>
      <color rgb="FFFF0000"/>
      <name val="宋体"/>
      <family val="2"/>
      <charset val="134"/>
      <scheme val="minor"/>
    </font>
    <font>
      <sz val="9"/>
      <color rgb="FFFF0000"/>
      <name val="微软雅黑"/>
      <family val="2"/>
      <charset val="134"/>
    </font>
    <font>
      <b/>
      <sz val="9"/>
      <color rgb="FFFF0000"/>
      <name val="宋体"/>
      <family val="3"/>
      <charset val="134"/>
      <scheme val="minor"/>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11"/>
        <bgColor indexed="64"/>
      </patternFill>
    </fill>
    <fill>
      <patternFill patternType="solid">
        <fgColor indexed="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92D05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bottom style="thin">
        <color theme="4" tint="0.39997558519241921"/>
      </bottom>
      <diagonal/>
    </border>
    <border>
      <left style="thin">
        <color indexed="64"/>
      </left>
      <right style="thin">
        <color indexed="64"/>
      </right>
      <top style="thin">
        <color indexed="64"/>
      </top>
      <bottom/>
      <diagonal/>
    </border>
    <border>
      <left style="thin">
        <color indexed="64"/>
      </left>
      <right style="thin">
        <color rgb="FF000000"/>
      </right>
      <top/>
      <bottom/>
      <diagonal/>
    </border>
    <border>
      <left style="thin">
        <color rgb="FF000000"/>
      </left>
      <right style="thin">
        <color rgb="FF000000"/>
      </right>
      <top style="thin">
        <color rgb="FF000000"/>
      </top>
      <bottom/>
      <diagonal/>
    </border>
    <border>
      <left/>
      <right/>
      <top/>
      <bottom style="thin">
        <color indexed="64"/>
      </bottom>
      <diagonal/>
    </border>
  </borders>
  <cellStyleXfs count="3">
    <xf numFmtId="0" fontId="0" fillId="0" borderId="0">
      <alignment vertical="center"/>
    </xf>
    <xf numFmtId="0" fontId="6" fillId="0" borderId="0"/>
    <xf numFmtId="0" fontId="21" fillId="0" borderId="0"/>
  </cellStyleXfs>
  <cellXfs count="137">
    <xf numFmtId="0" fontId="0" fillId="0" borderId="0" xfId="0">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1" xfId="0" applyBorder="1" applyAlignment="1">
      <alignment horizontal="center" vertical="center"/>
    </xf>
    <xf numFmtId="49" fontId="0" fillId="0" borderId="0" xfId="0" applyNumberFormat="1" applyAlignment="1">
      <alignment vertical="center" wrapText="1"/>
    </xf>
    <xf numFmtId="176" fontId="0" fillId="0" borderId="0" xfId="0" applyNumberFormat="1" applyAlignment="1">
      <alignment vertical="center" wrapText="1"/>
    </xf>
    <xf numFmtId="0" fontId="0" fillId="2" borderId="0" xfId="0" applyFill="1">
      <alignment vertical="center"/>
    </xf>
    <xf numFmtId="0" fontId="3" fillId="2" borderId="1" xfId="0" applyFont="1" applyFill="1" applyBorder="1" applyAlignment="1">
      <alignment horizontal="center" vertical="center" wrapText="1"/>
    </xf>
    <xf numFmtId="0" fontId="4" fillId="2" borderId="1" xfId="0" applyFont="1" applyFill="1" applyBorder="1">
      <alignment vertical="center"/>
    </xf>
    <xf numFmtId="0" fontId="5" fillId="2" borderId="1" xfId="0" applyFont="1" applyFill="1" applyBorder="1" applyAlignment="1">
      <alignment horizontal="center" vertical="center" wrapText="1" readingOrder="1"/>
    </xf>
    <xf numFmtId="0" fontId="5" fillId="2" borderId="1" xfId="0" applyFont="1" applyFill="1" applyBorder="1" applyAlignment="1">
      <alignment horizontal="left" vertical="center" wrapText="1" readingOrder="1"/>
    </xf>
    <xf numFmtId="0" fontId="0" fillId="2" borderId="0" xfId="0" applyFill="1" applyAlignment="1">
      <alignment horizontal="center" vertical="center"/>
    </xf>
    <xf numFmtId="0" fontId="6" fillId="0" borderId="0" xfId="1"/>
    <xf numFmtId="0" fontId="0" fillId="0" borderId="0" xfId="0" pivotButton="1">
      <alignment vertical="center"/>
    </xf>
    <xf numFmtId="0" fontId="0" fillId="0" borderId="0" xfId="0" applyAlignment="1">
      <alignment horizontal="left" vertical="center"/>
    </xf>
    <xf numFmtId="0" fontId="0" fillId="0" borderId="0" xfId="0" applyAlignment="1">
      <alignment horizontal="left" vertical="center" indent="1"/>
    </xf>
    <xf numFmtId="0" fontId="11" fillId="0" borderId="3" xfId="0" applyFont="1" applyBorder="1" applyAlignment="1">
      <alignment horizontal="left" vertical="center"/>
    </xf>
    <xf numFmtId="0" fontId="12" fillId="6" borderId="1" xfId="0" applyFont="1" applyFill="1" applyBorder="1">
      <alignment vertical="center"/>
    </xf>
    <xf numFmtId="0" fontId="12" fillId="6" borderId="1" xfId="0" applyFont="1" applyFill="1" applyBorder="1" applyAlignment="1">
      <alignment vertical="center" wrapText="1"/>
    </xf>
    <xf numFmtId="0" fontId="12" fillId="6" borderId="1" xfId="0" applyFont="1" applyFill="1" applyBorder="1" applyAlignment="1">
      <alignment horizontal="center" vertical="center" wrapText="1"/>
    </xf>
    <xf numFmtId="49" fontId="12" fillId="6" borderId="1" xfId="0" applyNumberFormat="1" applyFont="1" applyFill="1" applyBorder="1" applyAlignment="1">
      <alignment horizontal="center" vertical="center" wrapText="1"/>
    </xf>
    <xf numFmtId="176" fontId="12" fillId="6" borderId="1" xfId="0" applyNumberFormat="1" applyFont="1" applyFill="1" applyBorder="1" applyAlignment="1">
      <alignment horizontal="center" vertical="center" wrapText="1"/>
    </xf>
    <xf numFmtId="0" fontId="12" fillId="6" borderId="0" xfId="0" applyFont="1" applyFill="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176" fontId="13" fillId="0" borderId="1" xfId="0" applyNumberFormat="1" applyFont="1" applyBorder="1" applyAlignment="1">
      <alignment horizontal="center" vertical="center" wrapText="1"/>
    </xf>
    <xf numFmtId="0" fontId="13" fillId="0" borderId="1" xfId="0" applyFont="1" applyBorder="1" applyAlignment="1">
      <alignment vertical="center" wrapText="1"/>
    </xf>
    <xf numFmtId="0" fontId="14" fillId="0" borderId="1" xfId="0" applyFont="1" applyBorder="1" applyAlignment="1">
      <alignment vertical="center" wrapText="1"/>
    </xf>
    <xf numFmtId="0" fontId="13" fillId="0" borderId="0" xfId="0" applyFont="1">
      <alignment vertical="center"/>
    </xf>
    <xf numFmtId="58" fontId="13" fillId="0" borderId="1" xfId="0" applyNumberFormat="1" applyFont="1" applyBorder="1" applyAlignment="1">
      <alignment vertical="center" wrapText="1"/>
    </xf>
    <xf numFmtId="0" fontId="12" fillId="2" borderId="0" xfId="0" applyFont="1" applyFill="1">
      <alignment vertical="center"/>
    </xf>
    <xf numFmtId="0" fontId="12" fillId="7" borderId="1" xfId="0" applyFont="1" applyFill="1" applyBorder="1">
      <alignment vertical="center"/>
    </xf>
    <xf numFmtId="0" fontId="12" fillId="7" borderId="1" xfId="0" applyFont="1" applyFill="1" applyBorder="1" applyAlignment="1">
      <alignment vertical="center" wrapText="1"/>
    </xf>
    <xf numFmtId="0" fontId="12" fillId="7" borderId="1" xfId="0" applyFont="1" applyFill="1" applyBorder="1" applyAlignment="1">
      <alignment horizontal="center" vertical="center" wrapText="1"/>
    </xf>
    <xf numFmtId="176" fontId="12" fillId="7" borderId="1" xfId="0" applyNumberFormat="1" applyFont="1" applyFill="1" applyBorder="1" applyAlignment="1">
      <alignment horizontal="center" vertical="center" wrapText="1"/>
    </xf>
    <xf numFmtId="0" fontId="10" fillId="3" borderId="2" xfId="1" applyFont="1" applyFill="1" applyBorder="1" applyAlignment="1">
      <alignment horizontal="center" vertical="center"/>
    </xf>
    <xf numFmtId="0" fontId="8" fillId="3" borderId="2" xfId="1" applyFont="1" applyFill="1" applyBorder="1" applyAlignment="1">
      <alignment horizontal="center" vertical="center"/>
    </xf>
    <xf numFmtId="0" fontId="6" fillId="3" borderId="0" xfId="1" applyFill="1"/>
    <xf numFmtId="0" fontId="0" fillId="3" borderId="0" xfId="0" applyFill="1">
      <alignment vertical="center"/>
    </xf>
    <xf numFmtId="0" fontId="15" fillId="3" borderId="2" xfId="1" applyFont="1" applyFill="1" applyBorder="1" applyAlignment="1">
      <alignment horizontal="center" vertical="center"/>
    </xf>
    <xf numFmtId="0" fontId="7" fillId="4" borderId="2" xfId="0" applyFont="1" applyFill="1" applyBorder="1" applyAlignment="1">
      <alignment horizontal="center"/>
    </xf>
    <xf numFmtId="0" fontId="8" fillId="5" borderId="2" xfId="0" applyFont="1" applyFill="1" applyBorder="1" applyAlignment="1">
      <alignment horizontal="center" vertical="center"/>
    </xf>
    <xf numFmtId="177" fontId="13" fillId="0" borderId="1" xfId="0" applyNumberFormat="1" applyFont="1" applyBorder="1" applyAlignment="1">
      <alignment horizontal="center" vertical="center" wrapText="1"/>
    </xf>
    <xf numFmtId="178" fontId="13" fillId="0" borderId="1" xfId="0" applyNumberFormat="1" applyFont="1" applyBorder="1" applyAlignment="1">
      <alignment vertical="center" wrapText="1"/>
    </xf>
    <xf numFmtId="49" fontId="0" fillId="8" borderId="1" xfId="0" applyNumberFormat="1" applyFill="1" applyBorder="1" applyAlignment="1">
      <alignment vertical="center" wrapText="1"/>
    </xf>
    <xf numFmtId="0" fontId="0" fillId="8" borderId="1" xfId="0" applyFill="1" applyBorder="1" applyAlignment="1">
      <alignment vertical="center" wrapText="1"/>
    </xf>
    <xf numFmtId="0" fontId="0" fillId="8" borderId="1" xfId="0" applyFill="1" applyBorder="1" applyAlignment="1">
      <alignment horizontal="center" vertical="center" wrapText="1"/>
    </xf>
    <xf numFmtId="0" fontId="0" fillId="0" borderId="0" xfId="0" applyAlignment="1"/>
    <xf numFmtId="0" fontId="16" fillId="0" borderId="0" xfId="0" applyFont="1" applyAlignment="1"/>
    <xf numFmtId="0" fontId="18" fillId="0" borderId="0" xfId="0" applyFont="1" applyAlignment="1">
      <alignment horizontal="right"/>
    </xf>
    <xf numFmtId="0" fontId="14" fillId="2" borderId="1" xfId="0" applyFont="1" applyFill="1" applyBorder="1" applyAlignment="1">
      <alignment horizontal="left" vertical="center" wrapText="1"/>
    </xf>
    <xf numFmtId="0" fontId="14" fillId="2" borderId="1" xfId="0" applyFont="1" applyFill="1" applyBorder="1" applyAlignment="1">
      <alignment horizontal="center" vertical="center" wrapText="1"/>
    </xf>
    <xf numFmtId="176" fontId="14" fillId="2" borderId="1" xfId="0" applyNumberFormat="1" applyFont="1" applyFill="1" applyBorder="1" applyAlignment="1">
      <alignment horizontal="center" vertical="center" wrapText="1"/>
    </xf>
    <xf numFmtId="0" fontId="14" fillId="2" borderId="1" xfId="0" applyFont="1" applyFill="1" applyBorder="1" applyAlignment="1">
      <alignment vertical="center" wrapText="1"/>
    </xf>
    <xf numFmtId="0" fontId="14" fillId="2" borderId="1" xfId="0" applyFont="1" applyFill="1" applyBorder="1">
      <alignment vertical="center"/>
    </xf>
    <xf numFmtId="0" fontId="14" fillId="2" borderId="0" xfId="0" applyFont="1" applyFill="1">
      <alignment vertical="center"/>
    </xf>
    <xf numFmtId="0" fontId="17" fillId="2" borderId="1" xfId="0" applyFont="1" applyFill="1" applyBorder="1" applyAlignment="1">
      <alignment vertical="center" wrapText="1"/>
    </xf>
    <xf numFmtId="0" fontId="1" fillId="2" borderId="1" xfId="0" applyFont="1" applyFill="1" applyBorder="1" applyAlignment="1">
      <alignment vertical="center" wrapText="1"/>
    </xf>
    <xf numFmtId="0" fontId="17" fillId="2" borderId="1" xfId="0" applyFont="1" applyFill="1" applyBorder="1" applyAlignment="1">
      <alignment horizontal="center" vertical="center" wrapText="1"/>
    </xf>
    <xf numFmtId="0" fontId="1" fillId="2" borderId="1" xfId="0" applyFont="1" applyFill="1" applyBorder="1">
      <alignment vertical="center"/>
    </xf>
    <xf numFmtId="0" fontId="1" fillId="2" borderId="0" xfId="0" applyFont="1" applyFill="1">
      <alignment vertical="center"/>
    </xf>
    <xf numFmtId="0" fontId="1" fillId="2" borderId="1" xfId="0" applyFont="1" applyFill="1" applyBorder="1" applyAlignment="1">
      <alignment horizontal="center" vertical="center" wrapText="1"/>
    </xf>
    <xf numFmtId="0" fontId="1" fillId="2" borderId="0" xfId="0" applyFont="1" applyFill="1" applyAlignment="1">
      <alignment vertical="center" wrapText="1"/>
    </xf>
    <xf numFmtId="176" fontId="1" fillId="2" borderId="0" xfId="0" applyNumberFormat="1" applyFont="1" applyFill="1" applyAlignment="1">
      <alignment vertical="center" wrapText="1"/>
    </xf>
    <xf numFmtId="0" fontId="1" fillId="2" borderId="0" xfId="0" applyFont="1" applyFill="1" applyAlignment="1">
      <alignment horizontal="center" vertical="center" wrapText="1"/>
    </xf>
    <xf numFmtId="0" fontId="14" fillId="0" borderId="1" xfId="0" applyFont="1" applyBorder="1" applyAlignment="1">
      <alignment horizontal="center" vertical="center" wrapText="1"/>
    </xf>
    <xf numFmtId="176" fontId="14" fillId="0" borderId="1" xfId="0" applyNumberFormat="1" applyFont="1" applyBorder="1" applyAlignment="1">
      <alignment horizontal="center" vertical="center" wrapText="1"/>
    </xf>
    <xf numFmtId="0" fontId="14" fillId="0" borderId="1" xfId="0" applyFont="1" applyBorder="1">
      <alignment vertical="center"/>
    </xf>
    <xf numFmtId="0" fontId="14" fillId="0" borderId="0" xfId="0" applyFont="1">
      <alignment vertical="center"/>
    </xf>
    <xf numFmtId="0" fontId="14" fillId="0" borderId="1" xfId="0" applyFont="1" applyBorder="1" applyAlignment="1">
      <alignment horizontal="center" vertical="center"/>
    </xf>
    <xf numFmtId="0" fontId="19" fillId="0" borderId="1" xfId="0" applyFont="1" applyBorder="1">
      <alignment vertical="center"/>
    </xf>
    <xf numFmtId="0" fontId="19" fillId="0" borderId="1" xfId="0" applyFont="1" applyBorder="1" applyAlignment="1">
      <alignment vertical="center" wrapText="1"/>
    </xf>
    <xf numFmtId="0" fontId="19" fillId="0" borderId="1" xfId="0" applyFont="1" applyBorder="1" applyAlignment="1">
      <alignment horizontal="center" vertical="center" wrapText="1"/>
    </xf>
    <xf numFmtId="176" fontId="19" fillId="0" borderId="1" xfId="0" applyNumberFormat="1" applyFont="1" applyBorder="1" applyAlignment="1">
      <alignment horizontal="center" vertical="center" wrapText="1"/>
    </xf>
    <xf numFmtId="0" fontId="19" fillId="0" borderId="0" xfId="0" applyFont="1">
      <alignment vertical="center"/>
    </xf>
    <xf numFmtId="0" fontId="14" fillId="0" borderId="1" xfId="0" applyFont="1" applyBorder="1" applyAlignment="1">
      <alignment horizontal="left" vertical="center" wrapText="1"/>
    </xf>
    <xf numFmtId="49" fontId="14" fillId="0" borderId="1" xfId="0" applyNumberFormat="1" applyFont="1" applyBorder="1" applyAlignment="1">
      <alignment horizontal="left" vertical="center" wrapText="1"/>
    </xf>
    <xf numFmtId="0" fontId="14" fillId="0" borderId="1" xfId="0" quotePrefix="1" applyFont="1" applyBorder="1" applyAlignment="1">
      <alignment vertical="center" wrapText="1"/>
    </xf>
    <xf numFmtId="0" fontId="14" fillId="0" borderId="4" xfId="0" applyFont="1" applyBorder="1" applyAlignment="1">
      <alignment horizontal="center" vertical="center"/>
    </xf>
    <xf numFmtId="0" fontId="1" fillId="0" borderId="1" xfId="0" applyFont="1" applyBorder="1" applyAlignment="1">
      <alignment vertical="center" wrapText="1"/>
    </xf>
    <xf numFmtId="0" fontId="29" fillId="0" borderId="1" xfId="0" applyFont="1" applyBorder="1" applyAlignment="1">
      <alignment horizontal="left" vertical="center" wrapText="1"/>
    </xf>
    <xf numFmtId="0" fontId="29" fillId="0" borderId="1" xfId="0" applyFont="1" applyBorder="1" applyAlignment="1">
      <alignment horizontal="center" vertical="center" wrapText="1"/>
    </xf>
    <xf numFmtId="58" fontId="29" fillId="0" borderId="1" xfId="0" applyNumberFormat="1" applyFont="1" applyBorder="1" applyAlignment="1">
      <alignment vertical="center" wrapText="1"/>
    </xf>
    <xf numFmtId="0" fontId="29" fillId="0" borderId="1" xfId="0" applyFont="1" applyBorder="1" applyAlignment="1">
      <alignment vertical="center" wrapText="1"/>
    </xf>
    <xf numFmtId="0" fontId="29" fillId="0" borderId="1" xfId="0" applyFont="1" applyBorder="1">
      <alignment vertical="center"/>
    </xf>
    <xf numFmtId="0" fontId="30" fillId="2" borderId="1" xfId="0" applyFont="1" applyFill="1" applyBorder="1" applyAlignment="1">
      <alignment vertical="center" wrapText="1"/>
    </xf>
    <xf numFmtId="0" fontId="1" fillId="0" borderId="1" xfId="0" applyFont="1" applyBorder="1" applyAlignment="1">
      <alignment horizontal="center" vertical="center" wrapText="1"/>
    </xf>
    <xf numFmtId="0" fontId="1" fillId="0" borderId="1" xfId="0" applyFont="1" applyBorder="1">
      <alignment vertical="center"/>
    </xf>
    <xf numFmtId="0" fontId="1" fillId="0" borderId="0" xfId="0" applyFont="1">
      <alignment vertical="center"/>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176" fontId="14" fillId="0" borderId="1" xfId="0" applyNumberFormat="1" applyFont="1" applyBorder="1" applyAlignment="1">
      <alignment vertical="center" wrapText="1"/>
    </xf>
    <xf numFmtId="0" fontId="17" fillId="0" borderId="1" xfId="0" applyFont="1" applyBorder="1">
      <alignment vertical="center"/>
    </xf>
    <xf numFmtId="0" fontId="26" fillId="0" borderId="1" xfId="0" applyFont="1" applyBorder="1" applyAlignment="1">
      <alignment horizontal="center" vertical="center" wrapText="1"/>
    </xf>
    <xf numFmtId="49" fontId="1" fillId="0" borderId="1" xfId="0" applyNumberFormat="1" applyFont="1" applyBorder="1" applyAlignment="1">
      <alignment vertical="center" wrapText="1"/>
    </xf>
    <xf numFmtId="49" fontId="14" fillId="0" borderId="1" xfId="0" applyNumberFormat="1" applyFont="1" applyBorder="1" applyAlignment="1">
      <alignment horizontal="center" vertical="center" wrapText="1"/>
    </xf>
    <xf numFmtId="0" fontId="1" fillId="0" borderId="1" xfId="0" quotePrefix="1" applyFont="1" applyBorder="1" applyAlignment="1"/>
    <xf numFmtId="49" fontId="14" fillId="0" borderId="1" xfId="0" applyNumberFormat="1" applyFont="1" applyBorder="1" applyAlignment="1">
      <alignment vertical="center" wrapText="1"/>
    </xf>
    <xf numFmtId="58" fontId="14" fillId="0" borderId="1" xfId="0" applyNumberFormat="1"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0" xfId="0" applyFont="1" applyAlignment="1">
      <alignment horizontal="justify" vertical="center"/>
    </xf>
    <xf numFmtId="0" fontId="20" fillId="0" borderId="1" xfId="0" applyFont="1" applyBorder="1" applyAlignment="1">
      <alignment vertical="center" wrapText="1"/>
    </xf>
    <xf numFmtId="0" fontId="30" fillId="0" borderId="6" xfId="0" applyFont="1" applyBorder="1" applyAlignment="1">
      <alignment vertical="center" wrapText="1"/>
    </xf>
    <xf numFmtId="0" fontId="30" fillId="0" borderId="1" xfId="0" applyFont="1" applyBorder="1" applyAlignment="1">
      <alignment vertical="center" wrapText="1"/>
    </xf>
    <xf numFmtId="0" fontId="17" fillId="0" borderId="0" xfId="0" applyFont="1" applyAlignment="1">
      <alignment horizontal="justify" vertical="center"/>
    </xf>
    <xf numFmtId="0" fontId="31" fillId="0" borderId="0" xfId="0" applyFont="1" applyAlignment="1">
      <alignment horizontal="justify" vertical="center"/>
    </xf>
    <xf numFmtId="0" fontId="19" fillId="3" borderId="1" xfId="0" applyFont="1" applyFill="1" applyBorder="1" applyAlignment="1">
      <alignment vertical="center" wrapText="1"/>
    </xf>
    <xf numFmtId="0" fontId="14" fillId="3" borderId="1" xfId="0" applyFont="1" applyFill="1" applyBorder="1" applyAlignment="1">
      <alignment vertical="center" wrapText="1"/>
    </xf>
    <xf numFmtId="0" fontId="17" fillId="3" borderId="1" xfId="0" applyFont="1" applyFill="1" applyBorder="1">
      <alignment vertical="center"/>
    </xf>
    <xf numFmtId="0" fontId="1" fillId="3" borderId="1" xfId="0" applyFont="1" applyFill="1" applyBorder="1" applyAlignment="1">
      <alignment vertical="center" wrapText="1"/>
    </xf>
    <xf numFmtId="0" fontId="22" fillId="3" borderId="1" xfId="0" applyFont="1" applyFill="1" applyBorder="1" applyAlignment="1">
      <alignment vertical="center" wrapText="1"/>
    </xf>
    <xf numFmtId="0" fontId="17" fillId="3" borderId="1" xfId="0" applyFont="1" applyFill="1" applyBorder="1" applyAlignment="1">
      <alignment horizontal="left" vertical="center"/>
    </xf>
    <xf numFmtId="0" fontId="27" fillId="3" borderId="5" xfId="0" applyFont="1" applyFill="1" applyBorder="1">
      <alignment vertical="center"/>
    </xf>
    <xf numFmtId="0" fontId="1" fillId="3" borderId="0" xfId="0" applyFont="1" applyFill="1" applyAlignment="1">
      <alignment vertical="center" wrapText="1"/>
    </xf>
    <xf numFmtId="0" fontId="14"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1" fillId="3" borderId="0" xfId="0" applyFont="1" applyFill="1" applyAlignment="1">
      <alignment horizontal="center" vertical="center" wrapText="1"/>
    </xf>
    <xf numFmtId="0" fontId="32" fillId="3" borderId="1" xfId="0" applyFont="1" applyFill="1" applyBorder="1" applyAlignment="1">
      <alignment horizontal="center" vertical="center" wrapText="1"/>
    </xf>
    <xf numFmtId="0" fontId="32" fillId="0" borderId="1" xfId="0" applyFont="1" applyBorder="1" applyAlignment="1">
      <alignment vertical="center" wrapText="1"/>
    </xf>
    <xf numFmtId="0" fontId="32" fillId="0" borderId="1" xfId="0" applyFont="1" applyBorder="1" applyAlignment="1">
      <alignment horizontal="center" vertical="center" wrapText="1"/>
    </xf>
    <xf numFmtId="0" fontId="33" fillId="3" borderId="1" xfId="0" applyFont="1" applyFill="1" applyBorder="1" applyAlignment="1">
      <alignment horizontal="center" vertical="center" wrapText="1"/>
    </xf>
    <xf numFmtId="0" fontId="33" fillId="0" borderId="1" xfId="0" applyFont="1" applyBorder="1" applyAlignment="1">
      <alignment horizontal="center" vertical="center" wrapText="1"/>
    </xf>
    <xf numFmtId="0" fontId="17" fillId="0" borderId="1" xfId="0" applyFont="1" applyFill="1" applyBorder="1">
      <alignment vertical="center"/>
    </xf>
    <xf numFmtId="0" fontId="1" fillId="0" borderId="1" xfId="0" applyFont="1" applyFill="1" applyBorder="1" applyAlignment="1">
      <alignment vertical="center" wrapText="1"/>
    </xf>
    <xf numFmtId="0" fontId="14"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7" fillId="9" borderId="1" xfId="0" applyFont="1" applyFill="1" applyBorder="1">
      <alignment vertical="center"/>
    </xf>
    <xf numFmtId="0" fontId="20" fillId="9" borderId="1" xfId="0" applyFont="1" applyFill="1" applyBorder="1" applyAlignment="1">
      <alignment vertical="center" wrapText="1"/>
    </xf>
    <xf numFmtId="0" fontId="14" fillId="9" borderId="1" xfId="0" applyFont="1" applyFill="1" applyBorder="1" applyAlignment="1">
      <alignment vertical="center" wrapText="1"/>
    </xf>
    <xf numFmtId="0" fontId="17" fillId="9" borderId="1"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18" fillId="0" borderId="0" xfId="0" applyFont="1" applyAlignment="1">
      <alignment horizontal="left"/>
    </xf>
    <xf numFmtId="0" fontId="18" fillId="0" borderId="0" xfId="0" applyFont="1" applyAlignment="1">
      <alignment vertical="center" wrapText="1"/>
    </xf>
    <xf numFmtId="0" fontId="18" fillId="0" borderId="0" xfId="0" applyFont="1">
      <alignment vertical="center"/>
    </xf>
    <xf numFmtId="0" fontId="1" fillId="2" borderId="7" xfId="0" applyFont="1" applyFill="1" applyBorder="1" applyAlignment="1">
      <alignment horizontal="left" vertical="center"/>
    </xf>
    <xf numFmtId="0" fontId="34" fillId="2" borderId="7" xfId="0" applyFont="1" applyFill="1" applyBorder="1" applyAlignment="1">
      <alignment horizontal="left" vertical="center"/>
    </xf>
  </cellXfs>
  <cellStyles count="3">
    <cellStyle name="常规" xfId="0" builtinId="0"/>
    <cellStyle name="常规 2" xfId="1" xr:uid="{00000000-0005-0000-0000-000001000000}"/>
    <cellStyle name="常规 3"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762000</xdr:colOff>
      <xdr:row>14</xdr:row>
      <xdr:rowOff>114300</xdr:rowOff>
    </xdr:from>
    <xdr:to>
      <xdr:col>12</xdr:col>
      <xdr:colOff>1198684</xdr:colOff>
      <xdr:row>38</xdr:row>
      <xdr:rowOff>104262</xdr:rowOff>
    </xdr:to>
    <xdr:pic>
      <xdr:nvPicPr>
        <xdr:cNvPr id="2" name="图片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114425" y="5676900"/>
          <a:ext cx="11733334" cy="410476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3454;&#39564;&#23460;&#26465;&#20214;&#24314;&#35774;&#22522;&#30784;&#25968;&#25454;&#34920;-&#21608;&#208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3454;&#39564;&#23460;&#26465;&#20214;&#24314;&#35774;&#22522;&#30784;&#25968;&#25454;&#34920;-&#39532;.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uaxue&#23454;&#39564;&#23460;&#26465;&#20214;&#24314;&#35774;&#22522;&#30784;&#25968;&#25454;&#34920;.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qiang&#23454;&#39564;&#23460;&#26465;&#20214;&#24314;&#35774;&#22522;&#30784;&#25968;&#25454;&#34920;.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24453;&#21150;/&#23454;&#39564;&#25945;&#23398;&#39033;&#30446;&#22522;&#30784;&#25968;&#25454;&#34920;/jiang&#23454;&#39564;&#23460;&#26465;&#20214;&#24314;&#35774;&#22522;&#30784;&#25968;&#25454;&#34920;&#23004;&#33673;.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24453;&#21150;/&#23454;&#39564;&#25945;&#23398;&#39033;&#30446;&#22522;&#30784;&#25968;&#25454;&#34920;/20180318/huaxue&#23454;&#39564;&#23460;&#26465;&#20214;&#24314;&#35774;&#22522;&#30784;&#25968;&#25454;&#349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填报表"/>
      <sheetName val="样表"/>
      <sheetName val="填表说明"/>
      <sheetName val="实验场所汇总"/>
      <sheetName val="1-8-1本科实验场所数据"/>
      <sheetName val="中心列表"/>
    </sheetNames>
    <sheetDataSet>
      <sheetData sheetId="0" refreshError="1"/>
      <sheetData sheetId="1" refreshError="1"/>
      <sheetData sheetId="2" refreshError="1"/>
      <sheetData sheetId="3" refreshError="1"/>
      <sheetData sheetId="4" refreshError="1">
        <row r="2">
          <cell r="A2" t="str">
            <v>遗传学实验室</v>
          </cell>
          <cell r="B2" t="str">
            <v>0010501</v>
          </cell>
          <cell r="C2" t="str">
            <v>农学院</v>
          </cell>
          <cell r="D2" t="str">
            <v>00100</v>
          </cell>
          <cell r="E2" t="str">
            <v>专业实验室</v>
          </cell>
          <cell r="F2" t="str">
            <v>551.22</v>
          </cell>
        </row>
        <row r="3">
          <cell r="A3" t="str">
            <v>生物技术与组织培养实验室</v>
          </cell>
          <cell r="B3" t="str">
            <v>0010502</v>
          </cell>
          <cell r="C3" t="str">
            <v>农学院</v>
          </cell>
          <cell r="D3" t="str">
            <v>00100</v>
          </cell>
          <cell r="E3" t="str">
            <v>专业实验室</v>
          </cell>
          <cell r="F3" t="str">
            <v>397</v>
          </cell>
        </row>
        <row r="4">
          <cell r="A4" t="str">
            <v>生物信息实验室</v>
          </cell>
          <cell r="B4" t="str">
            <v>0010503</v>
          </cell>
          <cell r="C4" t="str">
            <v>农学院</v>
          </cell>
          <cell r="D4" t="str">
            <v>00100</v>
          </cell>
          <cell r="E4" t="str">
            <v>专业实验室</v>
          </cell>
          <cell r="F4" t="str">
            <v>190</v>
          </cell>
        </row>
        <row r="5">
          <cell r="A5" t="str">
            <v>农产品加工实验室</v>
          </cell>
          <cell r="B5" t="str">
            <v>0010504</v>
          </cell>
          <cell r="C5" t="str">
            <v>农学院</v>
          </cell>
          <cell r="D5" t="str">
            <v>00100</v>
          </cell>
          <cell r="E5" t="str">
            <v>专业实验室</v>
          </cell>
          <cell r="F5" t="str">
            <v>173</v>
          </cell>
        </row>
        <row r="6">
          <cell r="A6" t="str">
            <v>植物化学实验室</v>
          </cell>
          <cell r="B6" t="str">
            <v>0010505</v>
          </cell>
          <cell r="C6" t="str">
            <v>农学院</v>
          </cell>
          <cell r="D6" t="str">
            <v>00100</v>
          </cell>
          <cell r="E6" t="str">
            <v>专业实验室</v>
          </cell>
          <cell r="F6" t="str">
            <v>138</v>
          </cell>
        </row>
        <row r="7">
          <cell r="A7" t="str">
            <v>作物育种与种子工程实验室</v>
          </cell>
          <cell r="B7" t="str">
            <v>0010506</v>
          </cell>
          <cell r="C7" t="str">
            <v>农学院</v>
          </cell>
          <cell r="D7" t="str">
            <v>00100</v>
          </cell>
          <cell r="E7" t="str">
            <v>专业实验室</v>
          </cell>
          <cell r="F7" t="str">
            <v>164</v>
          </cell>
        </row>
        <row r="8">
          <cell r="A8" t="str">
            <v>作物栽培与耕作学实验室</v>
          </cell>
          <cell r="B8" t="str">
            <v>0010507</v>
          </cell>
          <cell r="C8" t="str">
            <v>农学院</v>
          </cell>
          <cell r="D8" t="str">
            <v>00100</v>
          </cell>
          <cell r="E8" t="str">
            <v>专业实验室</v>
          </cell>
          <cell r="F8" t="str">
            <v>380</v>
          </cell>
        </row>
        <row r="9">
          <cell r="A9" t="str">
            <v>教学标本区</v>
          </cell>
          <cell r="B9" t="str">
            <v>00115</v>
          </cell>
          <cell r="C9" t="str">
            <v>农学院</v>
          </cell>
          <cell r="D9" t="str">
            <v>00100</v>
          </cell>
          <cell r="E9" t="str">
            <v>实习场所</v>
          </cell>
          <cell r="F9" t="str">
            <v>33333</v>
          </cell>
        </row>
        <row r="10">
          <cell r="A10" t="str">
            <v>植物保护综合实验室</v>
          </cell>
          <cell r="B10" t="str">
            <v>0020601</v>
          </cell>
          <cell r="C10" t="str">
            <v>植物保护学院</v>
          </cell>
          <cell r="D10" t="str">
            <v>00200</v>
          </cell>
          <cell r="E10" t="str">
            <v>专业实验室</v>
          </cell>
          <cell r="F10" t="str">
            <v>480.73</v>
          </cell>
        </row>
        <row r="11">
          <cell r="A11" t="str">
            <v>植物病理学实验室</v>
          </cell>
          <cell r="B11" t="str">
            <v>0020602</v>
          </cell>
          <cell r="C11" t="str">
            <v>植物保护学院</v>
          </cell>
          <cell r="D11" t="str">
            <v>00200</v>
          </cell>
          <cell r="E11" t="str">
            <v>专业实验室</v>
          </cell>
          <cell r="F11" t="str">
            <v>425.8</v>
          </cell>
        </row>
        <row r="12">
          <cell r="A12" t="str">
            <v>昆虫学实验室</v>
          </cell>
          <cell r="B12" t="str">
            <v>0020603</v>
          </cell>
          <cell r="C12" t="str">
            <v>植物保护学院</v>
          </cell>
          <cell r="D12" t="str">
            <v>00200</v>
          </cell>
          <cell r="E12" t="str">
            <v>专业实验室</v>
          </cell>
          <cell r="F12" t="str">
            <v>391.2</v>
          </cell>
        </row>
        <row r="13">
          <cell r="A13" t="str">
            <v>农药学实验室</v>
          </cell>
          <cell r="B13" t="str">
            <v>0020604</v>
          </cell>
          <cell r="C13" t="str">
            <v>植物保护学院</v>
          </cell>
          <cell r="D13" t="str">
            <v>00200</v>
          </cell>
          <cell r="E13" t="str">
            <v>专业实验室</v>
          </cell>
          <cell r="F13" t="str">
            <v>1122.3</v>
          </cell>
        </row>
        <row r="14">
          <cell r="A14" t="str">
            <v>昆虫资源教学科研平台</v>
          </cell>
          <cell r="B14" t="str">
            <v>0020699</v>
          </cell>
          <cell r="C14" t="str">
            <v>植物保护学院</v>
          </cell>
          <cell r="D14" t="str">
            <v>00200</v>
          </cell>
          <cell r="E14" t="str">
            <v>专业实验室</v>
          </cell>
          <cell r="F14" t="str">
            <v>2600</v>
          </cell>
        </row>
        <row r="15">
          <cell r="A15" t="str">
            <v>太白试验站</v>
          </cell>
          <cell r="B15" t="str">
            <v>00298</v>
          </cell>
          <cell r="C15" t="str">
            <v>植物保护学院</v>
          </cell>
          <cell r="D15" t="str">
            <v>00200</v>
          </cell>
          <cell r="E15" t="str">
            <v>实习场所</v>
          </cell>
          <cell r="F15" t="str">
            <v>1000</v>
          </cell>
        </row>
        <row r="16">
          <cell r="A16" t="str">
            <v>无公害农药研究中心中试基地</v>
          </cell>
          <cell r="B16" t="str">
            <v>00299</v>
          </cell>
          <cell r="C16" t="str">
            <v>植物保护学院</v>
          </cell>
          <cell r="D16" t="str">
            <v>00200</v>
          </cell>
          <cell r="E16" t="str">
            <v>实习场所</v>
          </cell>
          <cell r="F16" t="str">
            <v>4000</v>
          </cell>
        </row>
        <row r="17">
          <cell r="A17" t="str">
            <v>植物保护虚拟仿真实验教学中心</v>
          </cell>
          <cell r="C17" t="str">
            <v>植物保护学院</v>
          </cell>
          <cell r="D17" t="str">
            <v>00200</v>
          </cell>
        </row>
        <row r="18">
          <cell r="A18" t="str">
            <v>白水苹果试验示范站</v>
          </cell>
          <cell r="B18" t="str">
            <v>003001</v>
          </cell>
          <cell r="C18" t="str">
            <v>园艺学院</v>
          </cell>
          <cell r="D18" t="str">
            <v>00300</v>
          </cell>
          <cell r="E18" t="str">
            <v>实习场所</v>
          </cell>
          <cell r="F18" t="str">
            <v>2691.9</v>
          </cell>
        </row>
        <row r="19">
          <cell r="A19" t="str">
            <v>西乡茶叶试验示范站</v>
          </cell>
          <cell r="B19" t="str">
            <v>003003</v>
          </cell>
          <cell r="C19" t="str">
            <v>园艺学院</v>
          </cell>
          <cell r="D19" t="str">
            <v>00300</v>
          </cell>
          <cell r="E19" t="str">
            <v>实习场所</v>
          </cell>
          <cell r="F19" t="str">
            <v>208.53</v>
          </cell>
        </row>
        <row r="20">
          <cell r="A20" t="str">
            <v>园艺产品采后处理实验室</v>
          </cell>
          <cell r="B20" t="str">
            <v>0030001</v>
          </cell>
          <cell r="C20" t="str">
            <v>园艺学院</v>
          </cell>
          <cell r="D20" t="str">
            <v>00300</v>
          </cell>
          <cell r="E20" t="str">
            <v>专业实验室</v>
          </cell>
          <cell r="F20" t="str">
            <v>287.2</v>
          </cell>
        </row>
        <row r="21">
          <cell r="A21" t="str">
            <v>园艺植物育种与生物技术实验室</v>
          </cell>
          <cell r="B21" t="str">
            <v>0030002</v>
          </cell>
          <cell r="C21" t="str">
            <v>园艺学院</v>
          </cell>
          <cell r="D21" t="str">
            <v>00300</v>
          </cell>
          <cell r="E21" t="str">
            <v>专业实验室</v>
          </cell>
          <cell r="F21" t="str">
            <v>1550.4</v>
          </cell>
        </row>
        <row r="22">
          <cell r="A22" t="str">
            <v>园艺植物栽培与设施园艺实验室</v>
          </cell>
          <cell r="B22" t="str">
            <v>0030003</v>
          </cell>
          <cell r="C22" t="str">
            <v>园艺学院</v>
          </cell>
          <cell r="D22" t="str">
            <v>00300</v>
          </cell>
          <cell r="E22" t="str">
            <v>专业实验室</v>
          </cell>
          <cell r="F22" t="str">
            <v>657.6</v>
          </cell>
        </row>
        <row r="23">
          <cell r="A23" t="str">
            <v>动物生物技术综合实验室</v>
          </cell>
          <cell r="B23" t="str">
            <v>0040501</v>
          </cell>
          <cell r="C23" t="str">
            <v>动物科技学院</v>
          </cell>
          <cell r="D23" t="str">
            <v>00400</v>
          </cell>
          <cell r="E23" t="str">
            <v>基础实验室</v>
          </cell>
          <cell r="F23" t="str">
            <v>436.56</v>
          </cell>
        </row>
        <row r="24">
          <cell r="A24" t="str">
            <v>动物科学实验室</v>
          </cell>
          <cell r="B24" t="str">
            <v>0040502</v>
          </cell>
          <cell r="C24" t="str">
            <v>动物科技学院</v>
          </cell>
          <cell r="D24" t="str">
            <v>00400</v>
          </cell>
          <cell r="E24" t="str">
            <v>专业实验室</v>
          </cell>
          <cell r="F24" t="str">
            <v>1491.57</v>
          </cell>
        </row>
        <row r="25">
          <cell r="A25" t="str">
            <v>水产科学实验室</v>
          </cell>
          <cell r="B25" t="str">
            <v>0040503</v>
          </cell>
          <cell r="C25" t="str">
            <v>动物科技学院</v>
          </cell>
          <cell r="D25" t="str">
            <v>00400</v>
          </cell>
          <cell r="E25" t="str">
            <v>专业实验室</v>
          </cell>
          <cell r="F25" t="str">
            <v>253.04</v>
          </cell>
        </row>
        <row r="26">
          <cell r="A26" t="str">
            <v>草业科学实验室</v>
          </cell>
          <cell r="B26" t="str">
            <v>0040504</v>
          </cell>
          <cell r="C26" t="str">
            <v>动物科技学院</v>
          </cell>
          <cell r="D26" t="str">
            <v>00400</v>
          </cell>
          <cell r="E26" t="str">
            <v>专业实验室</v>
          </cell>
          <cell r="F26" t="str">
            <v>444</v>
          </cell>
        </row>
        <row r="27">
          <cell r="A27" t="str">
            <v>畜牧教学实验基地</v>
          </cell>
          <cell r="B27" t="str">
            <v>00411</v>
          </cell>
          <cell r="C27" t="str">
            <v>动物科技学院</v>
          </cell>
          <cell r="D27" t="str">
            <v>00400</v>
          </cell>
          <cell r="E27" t="str">
            <v>实习场所</v>
          </cell>
          <cell r="F27" t="str">
            <v>1064.64</v>
          </cell>
        </row>
        <row r="28">
          <cell r="A28" t="str">
            <v>安康水产试验示范站</v>
          </cell>
          <cell r="B28" t="str">
            <v>00412</v>
          </cell>
          <cell r="C28" t="str">
            <v>动物科技学院</v>
          </cell>
          <cell r="D28" t="str">
            <v>00400</v>
          </cell>
          <cell r="E28" t="str">
            <v>实习场所</v>
          </cell>
          <cell r="F28" t="str">
            <v>420.7</v>
          </cell>
        </row>
        <row r="29">
          <cell r="A29" t="str">
            <v>基础兽医实验室</v>
          </cell>
          <cell r="B29" t="str">
            <v>0050601</v>
          </cell>
          <cell r="C29" t="str">
            <v>动物医学院</v>
          </cell>
          <cell r="D29" t="str">
            <v>00500</v>
          </cell>
          <cell r="E29" t="str">
            <v>专业实验室</v>
          </cell>
          <cell r="F29" t="str">
            <v>2565.25</v>
          </cell>
        </row>
        <row r="30">
          <cell r="A30" t="str">
            <v>临床兽医实验室</v>
          </cell>
          <cell r="B30" t="str">
            <v>0050602</v>
          </cell>
          <cell r="C30" t="str">
            <v>动物医学院</v>
          </cell>
          <cell r="D30" t="str">
            <v>00500</v>
          </cell>
          <cell r="E30" t="str">
            <v>专业实验室</v>
          </cell>
          <cell r="F30" t="str">
            <v>646.93</v>
          </cell>
        </row>
        <row r="31">
          <cell r="A31" t="str">
            <v>预防兽医实验室</v>
          </cell>
          <cell r="B31" t="str">
            <v>0050603</v>
          </cell>
          <cell r="C31" t="str">
            <v>动物医学院</v>
          </cell>
          <cell r="D31" t="str">
            <v>00500</v>
          </cell>
          <cell r="E31" t="str">
            <v>专业实验室</v>
          </cell>
          <cell r="F31" t="str">
            <v>700.5</v>
          </cell>
        </row>
        <row r="32">
          <cell r="A32" t="str">
            <v>动物生物技术综合实验室</v>
          </cell>
          <cell r="B32" t="str">
            <v>0050604</v>
          </cell>
          <cell r="C32" t="str">
            <v>动物医学院</v>
          </cell>
          <cell r="D32" t="str">
            <v>00500</v>
          </cell>
          <cell r="E32" t="str">
            <v>专业实验室</v>
          </cell>
          <cell r="F32" t="str">
            <v>450.19</v>
          </cell>
        </row>
        <row r="33">
          <cell r="A33" t="str">
            <v>动物医学虚拟仿真实验室</v>
          </cell>
          <cell r="B33" t="str">
            <v>0050698</v>
          </cell>
          <cell r="C33" t="str">
            <v>动物医学院</v>
          </cell>
          <cell r="D33" t="str">
            <v>00500</v>
          </cell>
          <cell r="E33" t="str">
            <v>专业实验室</v>
          </cell>
          <cell r="F33" t="str">
            <v>70</v>
          </cell>
        </row>
        <row r="34">
          <cell r="A34" t="str">
            <v>显微数码互动实验室</v>
          </cell>
          <cell r="B34" t="str">
            <v>0050699</v>
          </cell>
          <cell r="C34" t="str">
            <v>动物医学院</v>
          </cell>
          <cell r="D34" t="str">
            <v>00500</v>
          </cell>
          <cell r="E34" t="str">
            <v>专业实验室</v>
          </cell>
          <cell r="F34" t="str">
            <v>80</v>
          </cell>
        </row>
        <row r="35">
          <cell r="A35" t="str">
            <v>动物医院</v>
          </cell>
          <cell r="B35" t="str">
            <v>00507</v>
          </cell>
          <cell r="C35" t="str">
            <v>动物医学院</v>
          </cell>
          <cell r="D35" t="str">
            <v>00500</v>
          </cell>
          <cell r="E35" t="str">
            <v>实习场所</v>
          </cell>
          <cell r="F35" t="str">
            <v>1920.32</v>
          </cell>
        </row>
        <row r="36">
          <cell r="A36" t="str">
            <v>西安宠物医院</v>
          </cell>
          <cell r="B36" t="str">
            <v>00508</v>
          </cell>
          <cell r="C36" t="str">
            <v>动物医学院</v>
          </cell>
          <cell r="D36" t="str">
            <v>00500</v>
          </cell>
          <cell r="E36" t="str">
            <v>实习场所</v>
          </cell>
          <cell r="F36" t="str">
            <v>1120.6</v>
          </cell>
        </row>
        <row r="37">
          <cell r="A37" t="str">
            <v>动物医学虚拟仿真实验教学中心</v>
          </cell>
          <cell r="C37" t="str">
            <v>动物医学院</v>
          </cell>
          <cell r="D37" t="str">
            <v>00500</v>
          </cell>
        </row>
        <row r="38">
          <cell r="A38" t="str">
            <v>林学实验室</v>
          </cell>
          <cell r="B38" t="str">
            <v>0060601</v>
          </cell>
          <cell r="C38" t="str">
            <v>林学院</v>
          </cell>
          <cell r="D38" t="str">
            <v>00600</v>
          </cell>
          <cell r="E38" t="str">
            <v>专业实验室</v>
          </cell>
          <cell r="F38" t="str">
            <v>734.4</v>
          </cell>
        </row>
        <row r="39">
          <cell r="A39" t="str">
            <v>森林保护实验室</v>
          </cell>
          <cell r="B39" t="str">
            <v>0060603</v>
          </cell>
          <cell r="C39" t="str">
            <v>林学院</v>
          </cell>
          <cell r="D39" t="str">
            <v>00600</v>
          </cell>
          <cell r="E39" t="str">
            <v>专业实验室</v>
          </cell>
          <cell r="F39" t="str">
            <v>908.64</v>
          </cell>
        </row>
        <row r="40">
          <cell r="A40" t="str">
            <v>林产化学与工程实验室</v>
          </cell>
          <cell r="B40" t="str">
            <v>0060604</v>
          </cell>
          <cell r="C40" t="str">
            <v>林学院</v>
          </cell>
          <cell r="D40" t="str">
            <v>00600</v>
          </cell>
          <cell r="E40" t="str">
            <v>专业实验室</v>
          </cell>
          <cell r="F40" t="str">
            <v>514.08</v>
          </cell>
        </row>
        <row r="41">
          <cell r="A41" t="str">
            <v>木材科学与工程实验室</v>
          </cell>
          <cell r="B41" t="str">
            <v>0060605</v>
          </cell>
          <cell r="C41" t="str">
            <v>林学院</v>
          </cell>
          <cell r="D41" t="str">
            <v>00600</v>
          </cell>
          <cell r="E41" t="str">
            <v>专业实验室</v>
          </cell>
          <cell r="F41" t="str">
            <v>672.48</v>
          </cell>
        </row>
        <row r="42">
          <cell r="A42" t="str">
            <v>木艺坊</v>
          </cell>
          <cell r="B42" t="str">
            <v>0060606</v>
          </cell>
          <cell r="C42" t="str">
            <v>林学院</v>
          </cell>
          <cell r="D42" t="str">
            <v>00600</v>
          </cell>
          <cell r="E42" t="str">
            <v>专业实验室</v>
          </cell>
          <cell r="F42" t="str">
            <v>1558</v>
          </cell>
        </row>
        <row r="43">
          <cell r="A43" t="str">
            <v>杨凌教学试验苗圃</v>
          </cell>
          <cell r="B43" t="str">
            <v>00612</v>
          </cell>
          <cell r="C43" t="str">
            <v>林学院</v>
          </cell>
          <cell r="D43" t="str">
            <v>00600</v>
          </cell>
          <cell r="E43" t="str">
            <v>实习场所</v>
          </cell>
          <cell r="F43" t="str">
            <v>145200</v>
          </cell>
        </row>
        <row r="44">
          <cell r="A44" t="str">
            <v>植物工厂</v>
          </cell>
          <cell r="B44" t="str">
            <v>00623</v>
          </cell>
          <cell r="C44" t="str">
            <v>林学院</v>
          </cell>
          <cell r="D44" t="str">
            <v>00600</v>
          </cell>
          <cell r="E44" t="str">
            <v>专业实验室</v>
          </cell>
          <cell r="F44" t="str">
            <v>593.28</v>
          </cell>
        </row>
        <row r="45">
          <cell r="A45" t="str">
            <v>土壤与植物营养实验室</v>
          </cell>
          <cell r="B45" t="str">
            <v>0070801</v>
          </cell>
          <cell r="C45" t="str">
            <v>资源环境学院</v>
          </cell>
          <cell r="D45" t="str">
            <v>00700</v>
          </cell>
          <cell r="E45" t="str">
            <v>专业实验室</v>
          </cell>
          <cell r="F45" t="str">
            <v>921.15</v>
          </cell>
        </row>
        <row r="46">
          <cell r="A46" t="str">
            <v>环境科学实验室</v>
          </cell>
          <cell r="B46" t="str">
            <v>0070802</v>
          </cell>
          <cell r="C46" t="str">
            <v>资源环境学院</v>
          </cell>
          <cell r="D46" t="str">
            <v>00700</v>
          </cell>
          <cell r="E46" t="str">
            <v>专业实验室</v>
          </cell>
          <cell r="F46" t="str">
            <v>818.4</v>
          </cell>
        </row>
        <row r="47">
          <cell r="A47" t="str">
            <v>遥感与地理信息系统实验室</v>
          </cell>
          <cell r="B47" t="str">
            <v>0070803</v>
          </cell>
          <cell r="C47" t="str">
            <v>资源环境学院</v>
          </cell>
          <cell r="D47" t="str">
            <v>00700</v>
          </cell>
          <cell r="E47" t="str">
            <v>专业实验室</v>
          </cell>
          <cell r="F47" t="str">
            <v>314.4</v>
          </cell>
        </row>
        <row r="48">
          <cell r="A48" t="str">
            <v>水土保持荒漠化防治实验室</v>
          </cell>
          <cell r="B48" t="str">
            <v>0070804</v>
          </cell>
          <cell r="C48" t="str">
            <v>资源环境学院</v>
          </cell>
          <cell r="D48" t="str">
            <v>00700</v>
          </cell>
          <cell r="E48" t="str">
            <v>专业实验室</v>
          </cell>
          <cell r="F48" t="str">
            <v>475.2</v>
          </cell>
        </row>
        <row r="49">
          <cell r="A49" t="str">
            <v>人文地理与城乡规划管理实验室</v>
          </cell>
          <cell r="B49" t="str">
            <v>0070805</v>
          </cell>
          <cell r="C49" t="str">
            <v>资源环境学院</v>
          </cell>
          <cell r="D49" t="str">
            <v>00700</v>
          </cell>
          <cell r="E49" t="str">
            <v>专业实验室</v>
          </cell>
          <cell r="F49" t="str">
            <v>252</v>
          </cell>
        </row>
        <row r="50">
          <cell r="A50" t="str">
            <v>资源与环境科学研究实验中心</v>
          </cell>
          <cell r="B50" t="str">
            <v>0070806</v>
          </cell>
          <cell r="C50" t="str">
            <v>资源环境学院</v>
          </cell>
          <cell r="D50" t="str">
            <v>00700</v>
          </cell>
          <cell r="E50" t="str">
            <v>基础实验室</v>
          </cell>
          <cell r="F50" t="str">
            <v>854</v>
          </cell>
        </row>
        <row r="51">
          <cell r="A51" t="str">
            <v>土壤与植物样品处理室（楼顶）</v>
          </cell>
          <cell r="B51" t="str">
            <v>0070807</v>
          </cell>
          <cell r="C51" t="str">
            <v>资源环境学院</v>
          </cell>
          <cell r="D51" t="str">
            <v>00700</v>
          </cell>
          <cell r="E51" t="str">
            <v>基础实验室</v>
          </cell>
          <cell r="F51" t="str">
            <v>240</v>
          </cell>
        </row>
        <row r="52">
          <cell r="A52" t="str">
            <v>资环学院温室大棚</v>
          </cell>
          <cell r="B52" t="str">
            <v>00797</v>
          </cell>
          <cell r="C52" t="str">
            <v>资源环境学院</v>
          </cell>
          <cell r="D52" t="str">
            <v>00700</v>
          </cell>
          <cell r="E52" t="str">
            <v>实习场所</v>
          </cell>
          <cell r="F52" t="str">
            <v>205</v>
          </cell>
        </row>
        <row r="53">
          <cell r="A53" t="str">
            <v>资环学院大田试验区（原农作一站）</v>
          </cell>
          <cell r="B53" t="str">
            <v>00798</v>
          </cell>
          <cell r="C53" t="str">
            <v>资源环境学院</v>
          </cell>
          <cell r="D53" t="str">
            <v>00700</v>
          </cell>
          <cell r="E53" t="str">
            <v>实习场所</v>
          </cell>
          <cell r="F53" t="str">
            <v>13340</v>
          </cell>
        </row>
        <row r="54">
          <cell r="A54" t="str">
            <v>电工电子创新实验室</v>
          </cell>
          <cell r="B54" t="str">
            <v>0081101</v>
          </cell>
          <cell r="C54" t="str">
            <v>水利与建筑工程学院</v>
          </cell>
          <cell r="D54" t="str">
            <v>00800</v>
          </cell>
          <cell r="E54" t="str">
            <v>专业实验室</v>
          </cell>
          <cell r="F54" t="str">
            <v>192.32</v>
          </cell>
        </row>
        <row r="55">
          <cell r="A55" t="str">
            <v>电工技术实验室</v>
          </cell>
          <cell r="B55" t="str">
            <v>0081102</v>
          </cell>
          <cell r="C55" t="str">
            <v>水利与建筑工程学院</v>
          </cell>
          <cell r="D55" t="str">
            <v>00800</v>
          </cell>
          <cell r="E55" t="str">
            <v>专业实验室</v>
          </cell>
          <cell r="F55" t="str">
            <v>184.93</v>
          </cell>
        </row>
        <row r="56">
          <cell r="A56" t="str">
            <v>模拟电子技术实验室</v>
          </cell>
          <cell r="B56" t="str">
            <v>0081103</v>
          </cell>
          <cell r="C56" t="str">
            <v>水利与建筑工程学院</v>
          </cell>
          <cell r="D56" t="str">
            <v>00800</v>
          </cell>
          <cell r="E56" t="str">
            <v>专业实验室</v>
          </cell>
          <cell r="F56" t="str">
            <v>201.24</v>
          </cell>
        </row>
        <row r="57">
          <cell r="A57" t="str">
            <v>数字电子技术实验室</v>
          </cell>
          <cell r="B57" t="str">
            <v>0081104</v>
          </cell>
          <cell r="C57" t="str">
            <v>水利与建筑工程学院</v>
          </cell>
          <cell r="D57" t="str">
            <v>00800</v>
          </cell>
          <cell r="E57" t="str">
            <v>专业实验室</v>
          </cell>
          <cell r="F57" t="str">
            <v>173.88</v>
          </cell>
        </row>
        <row r="58">
          <cell r="A58" t="str">
            <v>电磁场实验室</v>
          </cell>
          <cell r="B58" t="str">
            <v>0081105</v>
          </cell>
          <cell r="C58" t="str">
            <v>水利与建筑工程学院</v>
          </cell>
          <cell r="D58" t="str">
            <v>00800</v>
          </cell>
          <cell r="E58" t="str">
            <v>专业实验室</v>
          </cell>
          <cell r="F58" t="str">
            <v>74.52</v>
          </cell>
        </row>
        <row r="59">
          <cell r="A59" t="str">
            <v>普通测量实验室</v>
          </cell>
          <cell r="B59" t="str">
            <v>0081201</v>
          </cell>
          <cell r="C59" t="str">
            <v>水利与建筑工程学院</v>
          </cell>
          <cell r="D59" t="str">
            <v>00800</v>
          </cell>
          <cell r="E59" t="str">
            <v>专业实验室</v>
          </cell>
          <cell r="F59" t="str">
            <v>258.09</v>
          </cell>
        </row>
        <row r="60">
          <cell r="A60" t="str">
            <v>数字测量实验室</v>
          </cell>
          <cell r="B60" t="str">
            <v>0081202</v>
          </cell>
          <cell r="C60" t="str">
            <v>水利与建筑工程学院</v>
          </cell>
          <cell r="D60" t="str">
            <v>00800</v>
          </cell>
          <cell r="E60" t="str">
            <v>专业实验室</v>
          </cell>
          <cell r="F60" t="str">
            <v>226.8</v>
          </cell>
        </row>
        <row r="61">
          <cell r="A61" t="str">
            <v>摄影测量与遥感实验室</v>
          </cell>
          <cell r="B61" t="str">
            <v>0081203</v>
          </cell>
          <cell r="C61" t="str">
            <v>水利与建筑工程学院</v>
          </cell>
          <cell r="D61" t="str">
            <v>00800</v>
          </cell>
          <cell r="E61" t="str">
            <v>专业实验室</v>
          </cell>
          <cell r="F61" t="str">
            <v>61.69</v>
          </cell>
        </row>
        <row r="62">
          <cell r="A62" t="str">
            <v>计算机绘图与GIS实验室</v>
          </cell>
          <cell r="B62" t="str">
            <v>0081204</v>
          </cell>
          <cell r="C62" t="str">
            <v>水利与建筑工程学院</v>
          </cell>
          <cell r="D62" t="str">
            <v>00800</v>
          </cell>
          <cell r="E62" t="str">
            <v>专业实验室</v>
          </cell>
          <cell r="F62" t="str">
            <v>331.62</v>
          </cell>
        </row>
        <row r="63">
          <cell r="A63" t="str">
            <v>水工水力学与泥沙实验室</v>
          </cell>
          <cell r="B63" t="str">
            <v>00813</v>
          </cell>
          <cell r="C63" t="str">
            <v>水利与建筑工程学院</v>
          </cell>
          <cell r="D63" t="str">
            <v>00800</v>
          </cell>
          <cell r="E63" t="str">
            <v>基础实验室</v>
          </cell>
          <cell r="F63" t="str">
            <v>1862</v>
          </cell>
        </row>
        <row r="64">
          <cell r="A64" t="str">
            <v>土木工程实验室</v>
          </cell>
          <cell r="B64" t="str">
            <v>00814</v>
          </cell>
          <cell r="C64" t="str">
            <v>水利与建筑工程学院</v>
          </cell>
          <cell r="D64" t="str">
            <v>00800</v>
          </cell>
          <cell r="E64" t="str">
            <v>基础实验室</v>
          </cell>
          <cell r="F64" t="str">
            <v>1041</v>
          </cell>
        </row>
        <row r="65">
          <cell r="A65" t="str">
            <v>水工结构与材料实验室</v>
          </cell>
          <cell r="B65" t="str">
            <v>00815</v>
          </cell>
          <cell r="C65" t="str">
            <v>水利与建筑工程学院</v>
          </cell>
          <cell r="D65" t="str">
            <v>00800</v>
          </cell>
          <cell r="E65" t="str">
            <v>基础实验室</v>
          </cell>
          <cell r="F65" t="str">
            <v>1430</v>
          </cell>
        </row>
        <row r="66">
          <cell r="A66" t="str">
            <v>电气及动力工程实验室</v>
          </cell>
          <cell r="B66" t="str">
            <v>00816</v>
          </cell>
          <cell r="C66" t="str">
            <v>水利与建筑工程学院</v>
          </cell>
          <cell r="D66" t="str">
            <v>00800</v>
          </cell>
          <cell r="E66" t="str">
            <v>专业实验室</v>
          </cell>
          <cell r="F66" t="str">
            <v>1247</v>
          </cell>
        </row>
        <row r="67">
          <cell r="A67" t="str">
            <v>水资源与水环境工程实验室</v>
          </cell>
          <cell r="B67" t="str">
            <v>00818</v>
          </cell>
          <cell r="C67" t="str">
            <v>水利与建筑工程学院</v>
          </cell>
          <cell r="D67" t="str">
            <v>00800</v>
          </cell>
          <cell r="E67" t="str">
            <v>专业实验室</v>
          </cell>
          <cell r="F67" t="str">
            <v>733</v>
          </cell>
        </row>
        <row r="68">
          <cell r="A68" t="str">
            <v>农业水工程虚拟仿真实验教学中心</v>
          </cell>
          <cell r="C68" t="str">
            <v>水利与建筑工程学院</v>
          </cell>
          <cell r="D68" t="str">
            <v>00800</v>
          </cell>
        </row>
        <row r="69">
          <cell r="A69" t="str">
            <v>农业工程实验室</v>
          </cell>
          <cell r="B69" t="str">
            <v>0090601</v>
          </cell>
          <cell r="C69" t="str">
            <v>机械与电子工程学院</v>
          </cell>
          <cell r="D69" t="str">
            <v>00900</v>
          </cell>
          <cell r="E69" t="str">
            <v>专业实验室</v>
          </cell>
          <cell r="F69" t="str">
            <v>2995.32</v>
          </cell>
        </row>
        <row r="70">
          <cell r="A70" t="str">
            <v>机械工程实验室</v>
          </cell>
          <cell r="B70" t="str">
            <v>0090602</v>
          </cell>
          <cell r="C70" t="str">
            <v>机械与电子工程学院</v>
          </cell>
          <cell r="D70" t="str">
            <v>00900</v>
          </cell>
          <cell r="E70" t="str">
            <v>专业实验室</v>
          </cell>
          <cell r="F70" t="str">
            <v>2235.84</v>
          </cell>
        </row>
        <row r="71">
          <cell r="A71" t="str">
            <v>机电工程实验室</v>
          </cell>
          <cell r="B71" t="str">
            <v>0090603</v>
          </cell>
          <cell r="C71" t="str">
            <v>机械与电子工程学院</v>
          </cell>
          <cell r="D71" t="str">
            <v>00900</v>
          </cell>
          <cell r="E71" t="str">
            <v>专业实验室</v>
          </cell>
          <cell r="F71" t="str">
            <v>588.06</v>
          </cell>
        </row>
        <row r="72">
          <cell r="A72" t="str">
            <v>电子信息工程实验室</v>
          </cell>
          <cell r="B72" t="str">
            <v>0090604</v>
          </cell>
          <cell r="C72" t="str">
            <v>机械与电子工程学院</v>
          </cell>
          <cell r="D72" t="str">
            <v>00900</v>
          </cell>
          <cell r="E72" t="str">
            <v>专业实验室</v>
          </cell>
          <cell r="F72" t="str">
            <v>1546.24</v>
          </cell>
        </row>
        <row r="73">
          <cell r="A73" t="str">
            <v>车辆工程实验室</v>
          </cell>
          <cell r="B73" t="str">
            <v>0090605</v>
          </cell>
          <cell r="C73" t="str">
            <v>机械与电子工程学院</v>
          </cell>
          <cell r="D73" t="str">
            <v>00900</v>
          </cell>
          <cell r="E73" t="str">
            <v>专业实验室</v>
          </cell>
          <cell r="F73" t="str">
            <v>1762.46</v>
          </cell>
        </row>
        <row r="74">
          <cell r="A74" t="str">
            <v>机械与电子工程学院工程训练中心</v>
          </cell>
          <cell r="B74" t="str">
            <v>00907</v>
          </cell>
          <cell r="C74" t="str">
            <v>机械与电子工程学院</v>
          </cell>
          <cell r="D74" t="str">
            <v>00900</v>
          </cell>
          <cell r="E74" t="str">
            <v>实训场所</v>
          </cell>
          <cell r="F74" t="str">
            <v>3957.24</v>
          </cell>
        </row>
        <row r="75">
          <cell r="A75" t="str">
            <v>程序设计实验室</v>
          </cell>
          <cell r="B75" t="str">
            <v>0100701</v>
          </cell>
          <cell r="C75" t="str">
            <v>信息工程学院</v>
          </cell>
          <cell r="D75" t="str">
            <v>01000</v>
          </cell>
          <cell r="E75" t="str">
            <v>基础实验室</v>
          </cell>
          <cell r="F75" t="str">
            <v>364.32</v>
          </cell>
        </row>
        <row r="76">
          <cell r="A76" t="str">
            <v>网络应用技术实验室</v>
          </cell>
          <cell r="B76" t="str">
            <v>0100702</v>
          </cell>
          <cell r="C76" t="str">
            <v>信息工程学院</v>
          </cell>
          <cell r="D76" t="str">
            <v>01000</v>
          </cell>
          <cell r="E76" t="str">
            <v>基础实验室</v>
          </cell>
          <cell r="F76" t="str">
            <v>649.74</v>
          </cell>
        </row>
        <row r="77">
          <cell r="A77" t="str">
            <v>数字媒体实验室</v>
          </cell>
          <cell r="B77" t="str">
            <v>0100703</v>
          </cell>
          <cell r="C77" t="str">
            <v>信息工程学院</v>
          </cell>
          <cell r="D77" t="str">
            <v>01000</v>
          </cell>
          <cell r="E77" t="str">
            <v>基础实验室</v>
          </cell>
          <cell r="F77" t="str">
            <v>182.16</v>
          </cell>
        </row>
        <row r="78">
          <cell r="A78" t="str">
            <v>信息检索实验室</v>
          </cell>
          <cell r="B78" t="str">
            <v>0100704</v>
          </cell>
          <cell r="C78" t="str">
            <v>信息工程学院</v>
          </cell>
          <cell r="D78" t="str">
            <v>01000</v>
          </cell>
          <cell r="E78" t="str">
            <v>基础实验室</v>
          </cell>
          <cell r="F78" t="str">
            <v>364.32</v>
          </cell>
        </row>
        <row r="79">
          <cell r="A79" t="str">
            <v>计算机应用技术实验室</v>
          </cell>
          <cell r="B79" t="str">
            <v>0100705</v>
          </cell>
          <cell r="C79" t="str">
            <v>信息工程学院</v>
          </cell>
          <cell r="D79" t="str">
            <v>01000</v>
          </cell>
          <cell r="E79" t="str">
            <v>基础实验室</v>
          </cell>
          <cell r="F79" t="str">
            <v>720.72</v>
          </cell>
        </row>
        <row r="80">
          <cell r="A80" t="str">
            <v>电子商务实验室</v>
          </cell>
          <cell r="B80" t="str">
            <v>0100706</v>
          </cell>
          <cell r="C80" t="str">
            <v>信息工程学院</v>
          </cell>
          <cell r="D80" t="str">
            <v>01000</v>
          </cell>
          <cell r="E80" t="str">
            <v>基础实验室</v>
          </cell>
          <cell r="F80" t="str">
            <v>233.01</v>
          </cell>
        </row>
        <row r="81">
          <cell r="A81" t="str">
            <v>软件工程实验室</v>
          </cell>
          <cell r="B81" t="str">
            <v>0100801</v>
          </cell>
          <cell r="C81" t="str">
            <v>信息工程学院</v>
          </cell>
          <cell r="D81" t="str">
            <v>01000</v>
          </cell>
          <cell r="E81" t="str">
            <v>专业实验室</v>
          </cell>
          <cell r="F81" t="str">
            <v>182.16</v>
          </cell>
        </row>
        <row r="82">
          <cell r="A82" t="str">
            <v>大数据管理实验室</v>
          </cell>
          <cell r="B82" t="str">
            <v>0100802</v>
          </cell>
          <cell r="C82" t="str">
            <v>信息工程学院</v>
          </cell>
          <cell r="D82" t="str">
            <v>01000</v>
          </cell>
          <cell r="E82" t="str">
            <v>专业实验室</v>
          </cell>
          <cell r="F82" t="str">
            <v>159.38</v>
          </cell>
        </row>
        <row r="83">
          <cell r="A83" t="str">
            <v>网络与安全实验室</v>
          </cell>
          <cell r="B83" t="str">
            <v>0100803</v>
          </cell>
          <cell r="C83" t="str">
            <v>信息工程学院</v>
          </cell>
          <cell r="D83" t="str">
            <v>01000</v>
          </cell>
          <cell r="E83" t="str">
            <v>专业实验室</v>
          </cell>
          <cell r="F83" t="str">
            <v>159.38</v>
          </cell>
        </row>
        <row r="84">
          <cell r="A84" t="str">
            <v>嵌入式系统实验室</v>
          </cell>
          <cell r="B84" t="str">
            <v>0100804</v>
          </cell>
          <cell r="C84" t="str">
            <v>信息工程学院</v>
          </cell>
          <cell r="D84" t="str">
            <v>01000</v>
          </cell>
          <cell r="E84" t="str">
            <v>专业实验室</v>
          </cell>
          <cell r="F84" t="str">
            <v>159.38</v>
          </cell>
        </row>
        <row r="85">
          <cell r="A85" t="str">
            <v>组成与接口实验室</v>
          </cell>
          <cell r="B85" t="str">
            <v>0100805</v>
          </cell>
          <cell r="C85" t="str">
            <v>信息工程学院</v>
          </cell>
          <cell r="D85" t="str">
            <v>01000</v>
          </cell>
          <cell r="E85" t="str">
            <v>专业实验室</v>
          </cell>
          <cell r="F85" t="str">
            <v>159.38</v>
          </cell>
        </row>
        <row r="86">
          <cell r="A86" t="str">
            <v>单片机与控制实验室</v>
          </cell>
          <cell r="B86" t="str">
            <v>0100806</v>
          </cell>
          <cell r="C86" t="str">
            <v>信息工程学院</v>
          </cell>
          <cell r="D86" t="str">
            <v>01000</v>
          </cell>
          <cell r="E86" t="str">
            <v>专业实验室</v>
          </cell>
          <cell r="F86" t="str">
            <v>91.08</v>
          </cell>
        </row>
        <row r="87">
          <cell r="A87" t="str">
            <v>软件测试实验室</v>
          </cell>
          <cell r="B87" t="str">
            <v>0100807</v>
          </cell>
          <cell r="C87" t="str">
            <v>信息工程学院</v>
          </cell>
          <cell r="D87" t="str">
            <v>01000</v>
          </cell>
          <cell r="E87" t="str">
            <v>专业实验室</v>
          </cell>
          <cell r="F87" t="str">
            <v>91.08</v>
          </cell>
        </row>
        <row r="88">
          <cell r="A88" t="str">
            <v>模拟/数字电路实验室</v>
          </cell>
          <cell r="B88" t="str">
            <v>0100808</v>
          </cell>
          <cell r="C88" t="str">
            <v>信息工程学院</v>
          </cell>
          <cell r="D88" t="str">
            <v>01000</v>
          </cell>
          <cell r="E88" t="str">
            <v>专业实验室</v>
          </cell>
          <cell r="F88" t="str">
            <v>116.64</v>
          </cell>
        </row>
        <row r="89">
          <cell r="A89" t="str">
            <v>虚拟仿真实验教学中心</v>
          </cell>
          <cell r="B89" t="str">
            <v>0100901</v>
          </cell>
          <cell r="C89" t="str">
            <v>信息工程学院</v>
          </cell>
          <cell r="D89" t="str">
            <v>01000</v>
          </cell>
          <cell r="E89" t="str">
            <v>专业实验室</v>
          </cell>
          <cell r="F89" t="str">
            <v>182.16</v>
          </cell>
        </row>
        <row r="90">
          <cell r="A90" t="str">
            <v>食品安全检测实验室</v>
          </cell>
          <cell r="B90" t="str">
            <v>01109</v>
          </cell>
          <cell r="C90" t="str">
            <v>食品科学与工程学院</v>
          </cell>
          <cell r="D90" t="str">
            <v>01100</v>
          </cell>
          <cell r="E90" t="str">
            <v>专业实验室</v>
          </cell>
          <cell r="F90" t="str">
            <v>642</v>
          </cell>
        </row>
        <row r="91">
          <cell r="A91" t="str">
            <v>食品工艺实验室</v>
          </cell>
          <cell r="B91" t="str">
            <v>01108</v>
          </cell>
          <cell r="C91" t="str">
            <v>食品科学与工程学院</v>
          </cell>
          <cell r="D91" t="str">
            <v>01100</v>
          </cell>
          <cell r="E91" t="str">
            <v>专业实验室</v>
          </cell>
          <cell r="F91" t="str">
            <v>1271.4</v>
          </cell>
        </row>
        <row r="92">
          <cell r="A92" t="str">
            <v>食品工程实验室</v>
          </cell>
          <cell r="B92" t="str">
            <v>01107</v>
          </cell>
          <cell r="C92" t="str">
            <v>食品科学与工程学院</v>
          </cell>
          <cell r="D92" t="str">
            <v>01100</v>
          </cell>
          <cell r="E92" t="str">
            <v>专业实验室</v>
          </cell>
          <cell r="F92" t="str">
            <v>1196.91</v>
          </cell>
        </row>
        <row r="93">
          <cell r="A93" t="str">
            <v>教学科研平台</v>
          </cell>
          <cell r="B93" t="str">
            <v>01121</v>
          </cell>
          <cell r="C93" t="str">
            <v>食品科学与工程学院</v>
          </cell>
          <cell r="D93" t="str">
            <v>01100</v>
          </cell>
          <cell r="E93" t="str">
            <v>专业实验室</v>
          </cell>
          <cell r="F93" t="str">
            <v>554.54</v>
          </cell>
        </row>
        <row r="94">
          <cell r="A94" t="str">
            <v>时胜食品安全工程实验室</v>
          </cell>
          <cell r="B94" t="str">
            <v>01122</v>
          </cell>
          <cell r="C94" t="str">
            <v>食品科学与工程学院</v>
          </cell>
          <cell r="D94" t="str">
            <v>01100</v>
          </cell>
          <cell r="E94" t="str">
            <v>专业实验室</v>
          </cell>
          <cell r="F94" t="str">
            <v>130</v>
          </cell>
        </row>
        <row r="95">
          <cell r="A95" t="str">
            <v>葡萄酒工艺学实验室</v>
          </cell>
          <cell r="B95" t="str">
            <v>0120201</v>
          </cell>
          <cell r="C95" t="str">
            <v>葡萄酒学院</v>
          </cell>
          <cell r="D95" t="str">
            <v>01200</v>
          </cell>
          <cell r="E95" t="str">
            <v>基础实验室</v>
          </cell>
          <cell r="F95" t="str">
            <v>1096</v>
          </cell>
        </row>
        <row r="96">
          <cell r="A96" t="str">
            <v>葡萄酒分析检测实验室</v>
          </cell>
          <cell r="B96" t="str">
            <v>0120202</v>
          </cell>
          <cell r="C96" t="str">
            <v>葡萄酒学院</v>
          </cell>
          <cell r="D96" t="str">
            <v>01200</v>
          </cell>
          <cell r="E96" t="str">
            <v>基础实验室</v>
          </cell>
          <cell r="F96" t="str">
            <v>899.5</v>
          </cell>
        </row>
        <row r="97">
          <cell r="A97" t="str">
            <v>葡萄酒感官分析实验室</v>
          </cell>
          <cell r="B97" t="str">
            <v>0120203</v>
          </cell>
          <cell r="C97" t="str">
            <v>葡萄酒学院</v>
          </cell>
          <cell r="D97" t="str">
            <v>01200</v>
          </cell>
          <cell r="E97" t="str">
            <v>基础实验室</v>
          </cell>
          <cell r="F97" t="str">
            <v>384</v>
          </cell>
        </row>
        <row r="98">
          <cell r="A98" t="str">
            <v>葡萄酒微生物实验室</v>
          </cell>
          <cell r="B98" t="str">
            <v>0120204</v>
          </cell>
          <cell r="C98" t="str">
            <v>葡萄酒学院</v>
          </cell>
          <cell r="D98" t="str">
            <v>01200</v>
          </cell>
          <cell r="E98" t="str">
            <v>专业实验室</v>
          </cell>
          <cell r="F98" t="str">
            <v>319</v>
          </cell>
        </row>
        <row r="99">
          <cell r="A99" t="str">
            <v>葡萄学实验室</v>
          </cell>
          <cell r="B99" t="str">
            <v>0120205</v>
          </cell>
          <cell r="C99" t="str">
            <v>葡萄酒学院</v>
          </cell>
          <cell r="D99" t="str">
            <v>01200</v>
          </cell>
          <cell r="E99" t="str">
            <v>专业实验室</v>
          </cell>
          <cell r="F99" t="str">
            <v>286</v>
          </cell>
        </row>
        <row r="100">
          <cell r="A100" t="str">
            <v>地下酒窖</v>
          </cell>
          <cell r="B100" t="str">
            <v>0120206</v>
          </cell>
          <cell r="C100" t="str">
            <v>葡萄酒学院</v>
          </cell>
          <cell r="D100" t="str">
            <v>01200</v>
          </cell>
          <cell r="E100" t="str">
            <v>基础实验室</v>
          </cell>
          <cell r="F100" t="str">
            <v>730</v>
          </cell>
        </row>
        <row r="101">
          <cell r="A101" t="str">
            <v>生物工程实验实训中心</v>
          </cell>
          <cell r="B101" t="str">
            <v>01305</v>
          </cell>
          <cell r="C101" t="str">
            <v>生命科学学院</v>
          </cell>
          <cell r="D101" t="str">
            <v>01300</v>
          </cell>
          <cell r="E101" t="str">
            <v>专业实验室</v>
          </cell>
          <cell r="F101" t="str">
            <v>805.6</v>
          </cell>
        </row>
        <row r="102">
          <cell r="A102" t="str">
            <v>基础生物学实验室</v>
          </cell>
          <cell r="B102" t="str">
            <v>0130601</v>
          </cell>
          <cell r="C102" t="str">
            <v>生命科学学院</v>
          </cell>
          <cell r="D102" t="str">
            <v>01300</v>
          </cell>
          <cell r="E102" t="str">
            <v>基础实验室</v>
          </cell>
          <cell r="F102" t="str">
            <v>3741.06</v>
          </cell>
        </row>
        <row r="103">
          <cell r="A103" t="str">
            <v>生物科学专业实验室</v>
          </cell>
          <cell r="B103" t="str">
            <v>0130602</v>
          </cell>
          <cell r="C103" t="str">
            <v>生命科学学院</v>
          </cell>
          <cell r="D103" t="str">
            <v>01300</v>
          </cell>
          <cell r="E103" t="str">
            <v>专业实验室</v>
          </cell>
          <cell r="F103" t="str">
            <v>1449.96</v>
          </cell>
        </row>
        <row r="104">
          <cell r="A104" t="str">
            <v>生物技术专业实验室</v>
          </cell>
          <cell r="B104" t="str">
            <v>0130603</v>
          </cell>
          <cell r="C104" t="str">
            <v>生命科学学院</v>
          </cell>
          <cell r="D104" t="str">
            <v>01300</v>
          </cell>
          <cell r="E104" t="str">
            <v>专业实验室</v>
          </cell>
          <cell r="F104" t="str">
            <v>1506.9</v>
          </cell>
        </row>
        <row r="105">
          <cell r="A105" t="str">
            <v>生物学教学科研平台（测试中心）</v>
          </cell>
          <cell r="B105" t="str">
            <v>01308</v>
          </cell>
          <cell r="C105" t="str">
            <v>生命科学学院</v>
          </cell>
          <cell r="D105" t="str">
            <v>01300</v>
          </cell>
          <cell r="E105" t="str">
            <v>专业实验室</v>
          </cell>
          <cell r="F105" t="str">
            <v>690.63</v>
          </cell>
        </row>
        <row r="106">
          <cell r="A106" t="str">
            <v>气象实验室</v>
          </cell>
          <cell r="B106" t="str">
            <v>0140501</v>
          </cell>
          <cell r="C106" t="str">
            <v>理学院</v>
          </cell>
          <cell r="D106" t="str">
            <v>01400</v>
          </cell>
          <cell r="E106" t="str">
            <v>基础实验室</v>
          </cell>
          <cell r="F106" t="str">
            <v>421.2</v>
          </cell>
        </row>
        <row r="107">
          <cell r="A107" t="str">
            <v>物理实验教学中心</v>
          </cell>
          <cell r="B107" t="str">
            <v>0140502</v>
          </cell>
          <cell r="C107" t="str">
            <v>理学院</v>
          </cell>
          <cell r="D107" t="str">
            <v>01400</v>
          </cell>
          <cell r="E107" t="str">
            <v>基础实验室</v>
          </cell>
          <cell r="F107" t="str">
            <v>2238.6</v>
          </cell>
        </row>
        <row r="108">
          <cell r="A108" t="str">
            <v>数学实验室</v>
          </cell>
          <cell r="B108" t="str">
            <v>0140503</v>
          </cell>
          <cell r="C108" t="str">
            <v>理学院</v>
          </cell>
          <cell r="D108" t="str">
            <v>01400</v>
          </cell>
          <cell r="E108" t="str">
            <v>专业实验室</v>
          </cell>
          <cell r="F108" t="str">
            <v>842.4</v>
          </cell>
        </row>
        <row r="109">
          <cell r="A109" t="str">
            <v>农林经济管理实验室</v>
          </cell>
          <cell r="B109" t="str">
            <v>0150601</v>
          </cell>
          <cell r="C109" t="str">
            <v>经济管理学院</v>
          </cell>
          <cell r="D109" t="str">
            <v>01500</v>
          </cell>
          <cell r="E109" t="str">
            <v>专业实验室</v>
          </cell>
          <cell r="F109" t="str">
            <v>330.57</v>
          </cell>
        </row>
        <row r="110">
          <cell r="A110" t="str">
            <v>管理学实验室</v>
          </cell>
          <cell r="B110" t="str">
            <v>0150602</v>
          </cell>
          <cell r="C110" t="str">
            <v>经济管理学院</v>
          </cell>
          <cell r="D110" t="str">
            <v>01500</v>
          </cell>
          <cell r="E110" t="str">
            <v>专业实验室</v>
          </cell>
          <cell r="F110" t="str">
            <v>568.73</v>
          </cell>
        </row>
        <row r="111">
          <cell r="A111" t="str">
            <v>经济学实验室</v>
          </cell>
          <cell r="B111" t="str">
            <v>0150603</v>
          </cell>
          <cell r="C111" t="str">
            <v>经济管理学院</v>
          </cell>
          <cell r="D111" t="str">
            <v>01500</v>
          </cell>
          <cell r="E111" t="str">
            <v>专业实验室</v>
          </cell>
          <cell r="F111" t="str">
            <v>325.15</v>
          </cell>
        </row>
        <row r="112">
          <cell r="A112" t="str">
            <v>社工实验室</v>
          </cell>
          <cell r="B112" t="str">
            <v>0160201</v>
          </cell>
          <cell r="C112" t="str">
            <v>人文社会发展学院</v>
          </cell>
          <cell r="D112" t="str">
            <v>01600</v>
          </cell>
          <cell r="E112" t="str">
            <v>专业实验室</v>
          </cell>
          <cell r="F112" t="str">
            <v>54.32</v>
          </cell>
        </row>
        <row r="113">
          <cell r="A113" t="str">
            <v>模拟法庭</v>
          </cell>
          <cell r="B113" t="str">
            <v>0160202</v>
          </cell>
          <cell r="C113" t="str">
            <v>人文社会发展学院</v>
          </cell>
          <cell r="D113" t="str">
            <v>01600</v>
          </cell>
          <cell r="E113" t="str">
            <v>专业实验室</v>
          </cell>
          <cell r="F113" t="str">
            <v>170</v>
          </cell>
        </row>
        <row r="114">
          <cell r="A114" t="str">
            <v>电子政务实验室</v>
          </cell>
          <cell r="B114" t="str">
            <v>0160203</v>
          </cell>
          <cell r="C114" t="str">
            <v>人文社会发展学院</v>
          </cell>
          <cell r="D114" t="str">
            <v>01600</v>
          </cell>
          <cell r="E114" t="str">
            <v>专业实验室</v>
          </cell>
          <cell r="F114" t="str">
            <v>74.88</v>
          </cell>
        </row>
        <row r="115">
          <cell r="A115" t="str">
            <v>SPSS数据分析实验室</v>
          </cell>
          <cell r="B115" t="str">
            <v>0160204</v>
          </cell>
          <cell r="C115" t="str">
            <v>人文社会发展学院</v>
          </cell>
          <cell r="D115" t="str">
            <v>01600</v>
          </cell>
          <cell r="E115" t="str">
            <v>专业实验室</v>
          </cell>
          <cell r="F115" t="str">
            <v>84.48</v>
          </cell>
        </row>
        <row r="116">
          <cell r="A116" t="str">
            <v>法律案例库实验室</v>
          </cell>
          <cell r="B116" t="str">
            <v>0160205</v>
          </cell>
          <cell r="C116" t="str">
            <v>人文社会发展学院</v>
          </cell>
          <cell r="D116" t="str">
            <v>01600</v>
          </cell>
          <cell r="E116" t="str">
            <v>专业实验室</v>
          </cell>
          <cell r="F116" t="str">
            <v>79.5</v>
          </cell>
        </row>
        <row r="117">
          <cell r="A117" t="str">
            <v>案例分析实验室</v>
          </cell>
          <cell r="B117" t="str">
            <v>0160206</v>
          </cell>
          <cell r="C117" t="str">
            <v>人文社会发展学院</v>
          </cell>
          <cell r="D117" t="str">
            <v>01600</v>
          </cell>
          <cell r="E117" t="str">
            <v>专业实验室</v>
          </cell>
          <cell r="F117" t="str">
            <v>63.36</v>
          </cell>
        </row>
        <row r="118">
          <cell r="A118" t="str">
            <v>行为分析实验室</v>
          </cell>
          <cell r="B118" t="str">
            <v>0160207</v>
          </cell>
          <cell r="C118" t="str">
            <v>人文社会发展学院</v>
          </cell>
          <cell r="D118" t="str">
            <v>01600</v>
          </cell>
          <cell r="E118" t="str">
            <v>专业实验室</v>
          </cell>
          <cell r="F118" t="str">
            <v>13</v>
          </cell>
        </row>
        <row r="119">
          <cell r="A119" t="str">
            <v>农村调查数据处理实验室</v>
          </cell>
          <cell r="B119" t="str">
            <v>0160208</v>
          </cell>
          <cell r="C119" t="str">
            <v>人文社会发展学院</v>
          </cell>
          <cell r="D119" t="str">
            <v>01600</v>
          </cell>
          <cell r="E119" t="str">
            <v>专业实验室</v>
          </cell>
          <cell r="F119" t="str">
            <v>79.9</v>
          </cell>
        </row>
        <row r="120">
          <cell r="A120" t="str">
            <v>中国传统文化通识教育实验室</v>
          </cell>
          <cell r="B120" t="str">
            <v>0160209</v>
          </cell>
          <cell r="C120" t="str">
            <v>人文社会发展学院</v>
          </cell>
          <cell r="D120" t="str">
            <v>01600</v>
          </cell>
          <cell r="E120" t="str">
            <v>专业实验室</v>
          </cell>
          <cell r="F120" t="str">
            <v>79.9</v>
          </cell>
        </row>
        <row r="121">
          <cell r="A121" t="str">
            <v>文献检索室</v>
          </cell>
          <cell r="B121" t="str">
            <v>0160210</v>
          </cell>
          <cell r="C121" t="str">
            <v>人文社会发展学院</v>
          </cell>
          <cell r="D121" t="str">
            <v>01600</v>
          </cell>
          <cell r="E121" t="str">
            <v>基础实验室</v>
          </cell>
          <cell r="F121" t="str">
            <v>158</v>
          </cell>
        </row>
        <row r="122">
          <cell r="A122" t="str">
            <v>基础语言实验室</v>
          </cell>
          <cell r="B122" t="str">
            <v>0181001</v>
          </cell>
          <cell r="C122" t="str">
            <v>外语系</v>
          </cell>
          <cell r="D122" t="str">
            <v>01800</v>
          </cell>
          <cell r="E122" t="str">
            <v>基础实验室</v>
          </cell>
          <cell r="F122" t="str">
            <v>1966.05</v>
          </cell>
        </row>
        <row r="123">
          <cell r="A123" t="str">
            <v>同声传译实验室</v>
          </cell>
          <cell r="B123" t="str">
            <v>0181002</v>
          </cell>
          <cell r="C123" t="str">
            <v>外语系</v>
          </cell>
          <cell r="D123" t="str">
            <v>01800</v>
          </cell>
          <cell r="E123" t="str">
            <v>专业实验室</v>
          </cell>
          <cell r="F123" t="str">
            <v>88.92</v>
          </cell>
        </row>
        <row r="124">
          <cell r="A124" t="str">
            <v>专业基础实验室</v>
          </cell>
          <cell r="B124" t="str">
            <v>0181003</v>
          </cell>
          <cell r="C124" t="str">
            <v>外语系</v>
          </cell>
          <cell r="D124" t="str">
            <v>01800</v>
          </cell>
          <cell r="E124" t="str">
            <v>专业实验室</v>
          </cell>
          <cell r="F124" t="str">
            <v>159.12</v>
          </cell>
        </row>
        <row r="125">
          <cell r="A125" t="str">
            <v>专业综合实验室</v>
          </cell>
          <cell r="B125" t="str">
            <v>0181004</v>
          </cell>
          <cell r="C125" t="str">
            <v>外语系</v>
          </cell>
          <cell r="D125" t="str">
            <v>01800</v>
          </cell>
          <cell r="E125" t="str">
            <v>专业实验室</v>
          </cell>
          <cell r="F125" t="str">
            <v>79.56</v>
          </cell>
        </row>
        <row r="126">
          <cell r="A126" t="str">
            <v>体质测试中心</v>
          </cell>
          <cell r="B126" t="str">
            <v>01908</v>
          </cell>
          <cell r="C126" t="str">
            <v>体育部</v>
          </cell>
          <cell r="D126" t="str">
            <v>01900</v>
          </cell>
          <cell r="E126" t="str">
            <v>基础实验室</v>
          </cell>
          <cell r="F126" t="str">
            <v>260</v>
          </cell>
        </row>
        <row r="127">
          <cell r="A127" t="str">
            <v>健身健美实验室</v>
          </cell>
          <cell r="B127" t="str">
            <v>01909</v>
          </cell>
          <cell r="C127" t="str">
            <v>体育部</v>
          </cell>
          <cell r="D127" t="str">
            <v>01900</v>
          </cell>
          <cell r="E127" t="str">
            <v>基础实验室</v>
          </cell>
          <cell r="F127" t="str">
            <v>290</v>
          </cell>
        </row>
        <row r="128">
          <cell r="A128" t="str">
            <v>园林植物综合实验室</v>
          </cell>
          <cell r="B128" t="str">
            <v>0240501</v>
          </cell>
          <cell r="C128" t="str">
            <v>风景园林艺术学院</v>
          </cell>
          <cell r="D128" t="str">
            <v>02400</v>
          </cell>
          <cell r="E128" t="str">
            <v>专业实验室</v>
          </cell>
          <cell r="F128" t="str">
            <v>849.91</v>
          </cell>
        </row>
        <row r="129">
          <cell r="A129" t="str">
            <v>环境设计实训室</v>
          </cell>
          <cell r="B129" t="str">
            <v>0240502</v>
          </cell>
          <cell r="C129" t="str">
            <v>风景园林艺术学院</v>
          </cell>
          <cell r="D129" t="str">
            <v>02400</v>
          </cell>
          <cell r="E129" t="str">
            <v>专业实验室</v>
          </cell>
          <cell r="F129" t="str">
            <v>525.01</v>
          </cell>
        </row>
        <row r="130">
          <cell r="A130" t="str">
            <v>风景园林景观规划实训室</v>
          </cell>
          <cell r="B130" t="str">
            <v>0240503</v>
          </cell>
          <cell r="C130" t="str">
            <v>风景园林艺术学院</v>
          </cell>
          <cell r="D130" t="str">
            <v>02400</v>
          </cell>
          <cell r="E130" t="str">
            <v>专业实验室</v>
          </cell>
          <cell r="F130" t="str">
            <v>684.63</v>
          </cell>
        </row>
        <row r="131">
          <cell r="A131" t="str">
            <v>基础化学实验室</v>
          </cell>
          <cell r="B131" t="str">
            <v>0250901</v>
          </cell>
          <cell r="C131" t="str">
            <v>化学与药学院</v>
          </cell>
          <cell r="D131" t="str">
            <v>02500</v>
          </cell>
          <cell r="E131" t="str">
            <v>基础实验室</v>
          </cell>
          <cell r="F131" t="str">
            <v>1671.86</v>
          </cell>
        </row>
        <row r="132">
          <cell r="A132" t="str">
            <v>物理化学实验室</v>
          </cell>
          <cell r="B132" t="str">
            <v>0250902</v>
          </cell>
          <cell r="C132" t="str">
            <v>化学与药学院</v>
          </cell>
          <cell r="D132" t="str">
            <v>02500</v>
          </cell>
          <cell r="E132" t="str">
            <v>专业实验室</v>
          </cell>
          <cell r="F132" t="str">
            <v>486</v>
          </cell>
        </row>
        <row r="133">
          <cell r="A133" t="str">
            <v>无机化学分析实验室</v>
          </cell>
          <cell r="B133" t="str">
            <v>0250903</v>
          </cell>
          <cell r="C133" t="str">
            <v>化学与药学院</v>
          </cell>
          <cell r="D133" t="str">
            <v>02500</v>
          </cell>
          <cell r="E133" t="str">
            <v>专业实验室</v>
          </cell>
          <cell r="F133" t="str">
            <v>116.1</v>
          </cell>
        </row>
        <row r="134">
          <cell r="A134" t="str">
            <v>有机合成实验室</v>
          </cell>
          <cell r="B134" t="str">
            <v>0250904</v>
          </cell>
          <cell r="C134" t="str">
            <v>化学与药学院</v>
          </cell>
          <cell r="D134" t="str">
            <v>02500</v>
          </cell>
          <cell r="E134" t="str">
            <v>专业实验室</v>
          </cell>
          <cell r="F134" t="str">
            <v>284.92</v>
          </cell>
        </row>
        <row r="135">
          <cell r="A135" t="str">
            <v>有机化学实验室</v>
          </cell>
          <cell r="B135" t="str">
            <v>0250905</v>
          </cell>
          <cell r="C135" t="str">
            <v>化学与药学院</v>
          </cell>
          <cell r="D135" t="str">
            <v>02500</v>
          </cell>
          <cell r="E135" t="str">
            <v>专业实验室</v>
          </cell>
          <cell r="F135" t="str">
            <v>199</v>
          </cell>
        </row>
        <row r="136">
          <cell r="A136" t="str">
            <v>化学生物学实验室</v>
          </cell>
          <cell r="B136" t="str">
            <v>0250906</v>
          </cell>
          <cell r="C136" t="str">
            <v>化学与药学院</v>
          </cell>
          <cell r="D136" t="str">
            <v>02500</v>
          </cell>
          <cell r="E136" t="str">
            <v>专业实验室</v>
          </cell>
          <cell r="F136" t="str">
            <v>93.6</v>
          </cell>
        </row>
        <row r="137">
          <cell r="A137" t="str">
            <v>仪器分析实验室</v>
          </cell>
          <cell r="B137" t="str">
            <v>0250907</v>
          </cell>
          <cell r="C137" t="str">
            <v>化学与药学院</v>
          </cell>
          <cell r="D137" t="str">
            <v>02500</v>
          </cell>
          <cell r="E137" t="str">
            <v>专业实验室</v>
          </cell>
          <cell r="F137" t="str">
            <v>467.72</v>
          </cell>
        </row>
        <row r="138">
          <cell r="A138" t="str">
            <v>创新实验室</v>
          </cell>
          <cell r="B138" t="str">
            <v>0250908</v>
          </cell>
          <cell r="C138" t="str">
            <v>化学与药学院</v>
          </cell>
          <cell r="D138" t="str">
            <v>02500</v>
          </cell>
          <cell r="E138" t="str">
            <v>专业实验室</v>
          </cell>
          <cell r="F138" t="str">
            <v>93.6</v>
          </cell>
        </row>
        <row r="139">
          <cell r="A139" t="str">
            <v>天然产物实验室</v>
          </cell>
          <cell r="B139" t="str">
            <v>0250909</v>
          </cell>
          <cell r="C139" t="str">
            <v>化学与药学院</v>
          </cell>
          <cell r="D139" t="str">
            <v>02500</v>
          </cell>
          <cell r="E139" t="str">
            <v>专业实验室</v>
          </cell>
          <cell r="F139" t="str">
            <v>212.4</v>
          </cell>
        </row>
        <row r="140">
          <cell r="A140" t="str">
            <v>现代分离技术实验室</v>
          </cell>
          <cell r="B140" t="str">
            <v>0250910</v>
          </cell>
          <cell r="C140" t="str">
            <v>化学与药学院</v>
          </cell>
          <cell r="D140" t="str">
            <v>02500</v>
          </cell>
          <cell r="E140" t="str">
            <v>专业实验室</v>
          </cell>
          <cell r="F140" t="str">
            <v>86.4</v>
          </cell>
        </row>
        <row r="141">
          <cell r="A141" t="str">
            <v>曹新庄试验农场</v>
          </cell>
          <cell r="B141" t="str">
            <v>30599</v>
          </cell>
          <cell r="C141" t="str">
            <v>场站管理中心</v>
          </cell>
          <cell r="D141" t="str">
            <v>30500</v>
          </cell>
          <cell r="E141" t="str">
            <v>实习场所</v>
          </cell>
          <cell r="F141" t="str">
            <v>1225139.5</v>
          </cell>
        </row>
        <row r="142">
          <cell r="A142" t="str">
            <v>火地塘试验林场</v>
          </cell>
          <cell r="B142" t="str">
            <v>30508</v>
          </cell>
          <cell r="C142" t="str">
            <v>场站管理中心</v>
          </cell>
          <cell r="D142" t="str">
            <v>30500</v>
          </cell>
          <cell r="E142" t="str">
            <v>实习场所</v>
          </cell>
          <cell r="F142" t="str">
            <v>27729998.6</v>
          </cell>
        </row>
        <row r="143">
          <cell r="A143" t="str">
            <v>眉县试验站</v>
          </cell>
          <cell r="B143" t="str">
            <v>30504</v>
          </cell>
          <cell r="C143" t="str">
            <v>场站管理中心</v>
          </cell>
          <cell r="D143" t="str">
            <v>30500</v>
          </cell>
          <cell r="E143" t="str">
            <v>实习场所</v>
          </cell>
          <cell r="F143" t="str">
            <v>648029.9</v>
          </cell>
        </row>
        <row r="144">
          <cell r="A144" t="str">
            <v>周至试验站</v>
          </cell>
          <cell r="B144" t="str">
            <v>30503</v>
          </cell>
          <cell r="C144" t="str">
            <v>场站管理中心</v>
          </cell>
          <cell r="D144" t="str">
            <v>30500</v>
          </cell>
          <cell r="E144" t="str">
            <v>实习场所</v>
          </cell>
          <cell r="F144" t="str">
            <v>538456</v>
          </cell>
        </row>
        <row r="145">
          <cell r="A145" t="str">
            <v>斗口试验站</v>
          </cell>
          <cell r="B145" t="str">
            <v>30506</v>
          </cell>
          <cell r="C145" t="str">
            <v>场站管理中心</v>
          </cell>
          <cell r="D145" t="str">
            <v>30500</v>
          </cell>
          <cell r="E145" t="str">
            <v>实习场所</v>
          </cell>
          <cell r="F145" t="str">
            <v>938264.7</v>
          </cell>
        </row>
        <row r="146">
          <cell r="A146" t="str">
            <v>危险品库房</v>
          </cell>
          <cell r="B146" t="str">
            <v>21199</v>
          </cell>
          <cell r="C146" t="str">
            <v>国有资产管理处</v>
          </cell>
          <cell r="D146" t="str">
            <v>21100</v>
          </cell>
          <cell r="E146" t="str">
            <v>基础实验室</v>
          </cell>
          <cell r="F146" t="str">
            <v>878.32</v>
          </cell>
        </row>
        <row r="147">
          <cell r="A147" t="str">
            <v>昆虫博物馆</v>
          </cell>
          <cell r="B147" t="str">
            <v>31196</v>
          </cell>
          <cell r="C147" t="str">
            <v>博览园</v>
          </cell>
          <cell r="D147" t="str">
            <v>31100</v>
          </cell>
          <cell r="E147" t="str">
            <v>基础实验室</v>
          </cell>
          <cell r="F147" t="str">
            <v>3600</v>
          </cell>
        </row>
        <row r="148">
          <cell r="A148" t="str">
            <v>动物博物馆</v>
          </cell>
          <cell r="B148" t="str">
            <v>31197</v>
          </cell>
          <cell r="C148" t="str">
            <v>博览园</v>
          </cell>
          <cell r="D148" t="str">
            <v>31100</v>
          </cell>
          <cell r="E148" t="str">
            <v>基础实验室</v>
          </cell>
          <cell r="F148" t="str">
            <v>4300</v>
          </cell>
        </row>
        <row r="149">
          <cell r="A149" t="str">
            <v>土壤博物馆</v>
          </cell>
          <cell r="B149" t="str">
            <v>31198</v>
          </cell>
          <cell r="C149" t="str">
            <v>博览园</v>
          </cell>
          <cell r="D149" t="str">
            <v>31100</v>
          </cell>
          <cell r="E149" t="str">
            <v>基础实验室</v>
          </cell>
          <cell r="F149" t="str">
            <v>800</v>
          </cell>
        </row>
        <row r="150">
          <cell r="A150" t="str">
            <v>植物博物馆</v>
          </cell>
          <cell r="B150" t="str">
            <v>31199</v>
          </cell>
          <cell r="C150" t="str">
            <v>博览园</v>
          </cell>
          <cell r="D150" t="str">
            <v>31100</v>
          </cell>
          <cell r="E150" t="str">
            <v>基础实验室</v>
          </cell>
          <cell r="F150" t="str">
            <v>3200</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填报表"/>
      <sheetName val="样表"/>
      <sheetName val="填表说明"/>
      <sheetName val="实验场所汇总"/>
      <sheetName val="1-8-1本科实验场所数据"/>
      <sheetName val="中心列表"/>
    </sheetNames>
    <sheetDataSet>
      <sheetData sheetId="0" refreshError="1"/>
      <sheetData sheetId="1" refreshError="1"/>
      <sheetData sheetId="2" refreshError="1"/>
      <sheetData sheetId="3" refreshError="1"/>
      <sheetData sheetId="4" refreshError="1">
        <row r="2">
          <cell r="A2" t="str">
            <v>遗传学实验室</v>
          </cell>
          <cell r="B2" t="str">
            <v>0010501</v>
          </cell>
          <cell r="C2" t="str">
            <v>农学院</v>
          </cell>
          <cell r="D2" t="str">
            <v>00100</v>
          </cell>
          <cell r="E2" t="str">
            <v>专业实验室</v>
          </cell>
          <cell r="F2" t="str">
            <v>551.22</v>
          </cell>
        </row>
        <row r="3">
          <cell r="A3" t="str">
            <v>生物技术与组织培养实验室</v>
          </cell>
          <cell r="B3" t="str">
            <v>0010502</v>
          </cell>
          <cell r="C3" t="str">
            <v>农学院</v>
          </cell>
          <cell r="D3" t="str">
            <v>00100</v>
          </cell>
          <cell r="E3" t="str">
            <v>专业实验室</v>
          </cell>
          <cell r="F3" t="str">
            <v>397</v>
          </cell>
        </row>
        <row r="4">
          <cell r="A4" t="str">
            <v>生物信息实验室</v>
          </cell>
          <cell r="B4" t="str">
            <v>0010503</v>
          </cell>
          <cell r="C4" t="str">
            <v>农学院</v>
          </cell>
          <cell r="D4" t="str">
            <v>00100</v>
          </cell>
          <cell r="E4" t="str">
            <v>专业实验室</v>
          </cell>
          <cell r="F4" t="str">
            <v>190</v>
          </cell>
        </row>
        <row r="5">
          <cell r="A5" t="str">
            <v>农产品加工实验室</v>
          </cell>
          <cell r="B5" t="str">
            <v>0010504</v>
          </cell>
          <cell r="C5" t="str">
            <v>农学院</v>
          </cell>
          <cell r="D5" t="str">
            <v>00100</v>
          </cell>
          <cell r="E5" t="str">
            <v>专业实验室</v>
          </cell>
          <cell r="F5" t="str">
            <v>173</v>
          </cell>
        </row>
        <row r="6">
          <cell r="A6" t="str">
            <v>植物化学实验室</v>
          </cell>
          <cell r="B6" t="str">
            <v>0010505</v>
          </cell>
          <cell r="C6" t="str">
            <v>农学院</v>
          </cell>
          <cell r="D6" t="str">
            <v>00100</v>
          </cell>
          <cell r="E6" t="str">
            <v>专业实验室</v>
          </cell>
          <cell r="F6" t="str">
            <v>138</v>
          </cell>
        </row>
        <row r="7">
          <cell r="A7" t="str">
            <v>作物育种与种子工程实验室</v>
          </cell>
          <cell r="B7" t="str">
            <v>0010506</v>
          </cell>
          <cell r="C7" t="str">
            <v>农学院</v>
          </cell>
          <cell r="D7" t="str">
            <v>00100</v>
          </cell>
          <cell r="E7" t="str">
            <v>专业实验室</v>
          </cell>
          <cell r="F7" t="str">
            <v>164</v>
          </cell>
        </row>
        <row r="8">
          <cell r="A8" t="str">
            <v>作物栽培与耕作学实验室</v>
          </cell>
          <cell r="B8" t="str">
            <v>0010507</v>
          </cell>
          <cell r="C8" t="str">
            <v>农学院</v>
          </cell>
          <cell r="D8" t="str">
            <v>00100</v>
          </cell>
          <cell r="E8" t="str">
            <v>专业实验室</v>
          </cell>
          <cell r="F8" t="str">
            <v>380</v>
          </cell>
        </row>
        <row r="9">
          <cell r="A9" t="str">
            <v>教学标本区</v>
          </cell>
          <cell r="B9" t="str">
            <v>00115</v>
          </cell>
          <cell r="C9" t="str">
            <v>农学院</v>
          </cell>
          <cell r="D9" t="str">
            <v>00100</v>
          </cell>
          <cell r="E9" t="str">
            <v>实习场所</v>
          </cell>
          <cell r="F9" t="str">
            <v>33333</v>
          </cell>
        </row>
        <row r="10">
          <cell r="A10" t="str">
            <v>植物保护综合实验室</v>
          </cell>
          <cell r="B10" t="str">
            <v>0020601</v>
          </cell>
          <cell r="C10" t="str">
            <v>植物保护学院</v>
          </cell>
          <cell r="D10" t="str">
            <v>00200</v>
          </cell>
          <cell r="E10" t="str">
            <v>专业实验室</v>
          </cell>
          <cell r="F10" t="str">
            <v>480.73</v>
          </cell>
        </row>
        <row r="11">
          <cell r="A11" t="str">
            <v>植物病理学实验室</v>
          </cell>
          <cell r="B11" t="str">
            <v>0020602</v>
          </cell>
          <cell r="C11" t="str">
            <v>植物保护学院</v>
          </cell>
          <cell r="D11" t="str">
            <v>00200</v>
          </cell>
          <cell r="E11" t="str">
            <v>专业实验室</v>
          </cell>
          <cell r="F11" t="str">
            <v>425.8</v>
          </cell>
        </row>
        <row r="12">
          <cell r="A12" t="str">
            <v>昆虫学实验室</v>
          </cell>
          <cell r="B12" t="str">
            <v>0020603</v>
          </cell>
          <cell r="C12" t="str">
            <v>植物保护学院</v>
          </cell>
          <cell r="D12" t="str">
            <v>00200</v>
          </cell>
          <cell r="E12" t="str">
            <v>专业实验室</v>
          </cell>
          <cell r="F12" t="str">
            <v>391.2</v>
          </cell>
        </row>
        <row r="13">
          <cell r="A13" t="str">
            <v>农药学实验室</v>
          </cell>
          <cell r="B13" t="str">
            <v>0020604</v>
          </cell>
          <cell r="C13" t="str">
            <v>植物保护学院</v>
          </cell>
          <cell r="D13" t="str">
            <v>00200</v>
          </cell>
          <cell r="E13" t="str">
            <v>专业实验室</v>
          </cell>
          <cell r="F13" t="str">
            <v>1122.3</v>
          </cell>
        </row>
        <row r="14">
          <cell r="A14" t="str">
            <v>昆虫资源教学科研平台</v>
          </cell>
          <cell r="B14" t="str">
            <v>0020699</v>
          </cell>
          <cell r="C14" t="str">
            <v>植物保护学院</v>
          </cell>
          <cell r="D14" t="str">
            <v>00200</v>
          </cell>
          <cell r="E14" t="str">
            <v>专业实验室</v>
          </cell>
          <cell r="F14" t="str">
            <v>2600</v>
          </cell>
        </row>
        <row r="15">
          <cell r="A15" t="str">
            <v>太白试验站</v>
          </cell>
          <cell r="B15" t="str">
            <v>00298</v>
          </cell>
          <cell r="C15" t="str">
            <v>植物保护学院</v>
          </cell>
          <cell r="D15" t="str">
            <v>00200</v>
          </cell>
          <cell r="E15" t="str">
            <v>实习场所</v>
          </cell>
          <cell r="F15" t="str">
            <v>1000</v>
          </cell>
        </row>
        <row r="16">
          <cell r="A16" t="str">
            <v>无公害农药研究中心中试基地</v>
          </cell>
          <cell r="B16" t="str">
            <v>00299</v>
          </cell>
          <cell r="C16" t="str">
            <v>植物保护学院</v>
          </cell>
          <cell r="D16" t="str">
            <v>00200</v>
          </cell>
          <cell r="E16" t="str">
            <v>实习场所</v>
          </cell>
          <cell r="F16" t="str">
            <v>4000</v>
          </cell>
        </row>
        <row r="17">
          <cell r="A17" t="str">
            <v>植物保护虚拟仿真实验教学中心</v>
          </cell>
          <cell r="C17" t="str">
            <v>植物保护学院</v>
          </cell>
          <cell r="D17" t="str">
            <v>00200</v>
          </cell>
        </row>
        <row r="18">
          <cell r="A18" t="str">
            <v>白水苹果试验示范站</v>
          </cell>
          <cell r="B18" t="str">
            <v>003001</v>
          </cell>
          <cell r="C18" t="str">
            <v>园艺学院</v>
          </cell>
          <cell r="D18" t="str">
            <v>00300</v>
          </cell>
          <cell r="E18" t="str">
            <v>实习场所</v>
          </cell>
          <cell r="F18" t="str">
            <v>2691.9</v>
          </cell>
        </row>
        <row r="19">
          <cell r="A19" t="str">
            <v>西乡茶叶试验示范站</v>
          </cell>
          <cell r="B19" t="str">
            <v>003003</v>
          </cell>
          <cell r="C19" t="str">
            <v>园艺学院</v>
          </cell>
          <cell r="D19" t="str">
            <v>00300</v>
          </cell>
          <cell r="E19" t="str">
            <v>实习场所</v>
          </cell>
          <cell r="F19" t="str">
            <v>208.53</v>
          </cell>
        </row>
        <row r="20">
          <cell r="A20" t="str">
            <v>园艺产品采后处理实验室</v>
          </cell>
          <cell r="B20" t="str">
            <v>0030001</v>
          </cell>
          <cell r="C20" t="str">
            <v>园艺学院</v>
          </cell>
          <cell r="D20" t="str">
            <v>00300</v>
          </cell>
          <cell r="E20" t="str">
            <v>专业实验室</v>
          </cell>
          <cell r="F20" t="str">
            <v>287.2</v>
          </cell>
        </row>
        <row r="21">
          <cell r="A21" t="str">
            <v>园艺植物育种与生物技术实验室</v>
          </cell>
          <cell r="B21" t="str">
            <v>0030002</v>
          </cell>
          <cell r="C21" t="str">
            <v>园艺学院</v>
          </cell>
          <cell r="D21" t="str">
            <v>00300</v>
          </cell>
          <cell r="E21" t="str">
            <v>专业实验室</v>
          </cell>
          <cell r="F21" t="str">
            <v>1550.4</v>
          </cell>
        </row>
        <row r="22">
          <cell r="A22" t="str">
            <v>园艺植物栽培与设施园艺实验室</v>
          </cell>
          <cell r="B22" t="str">
            <v>0030003</v>
          </cell>
          <cell r="C22" t="str">
            <v>园艺学院</v>
          </cell>
          <cell r="D22" t="str">
            <v>00300</v>
          </cell>
          <cell r="E22" t="str">
            <v>专业实验室</v>
          </cell>
          <cell r="F22" t="str">
            <v>657.6</v>
          </cell>
        </row>
        <row r="23">
          <cell r="A23" t="str">
            <v>动物生物技术综合实验室</v>
          </cell>
          <cell r="B23" t="str">
            <v>0040501</v>
          </cell>
          <cell r="C23" t="str">
            <v>动物科技学院</v>
          </cell>
          <cell r="D23" t="str">
            <v>00400</v>
          </cell>
          <cell r="E23" t="str">
            <v>基础实验室</v>
          </cell>
          <cell r="F23" t="str">
            <v>436.56</v>
          </cell>
        </row>
        <row r="24">
          <cell r="A24" t="str">
            <v>动物科学实验室</v>
          </cell>
          <cell r="B24" t="str">
            <v>0040502</v>
          </cell>
          <cell r="C24" t="str">
            <v>动物科技学院</v>
          </cell>
          <cell r="D24" t="str">
            <v>00400</v>
          </cell>
          <cell r="E24" t="str">
            <v>专业实验室</v>
          </cell>
          <cell r="F24" t="str">
            <v>1491.57</v>
          </cell>
        </row>
        <row r="25">
          <cell r="A25" t="str">
            <v>水产科学实验室</v>
          </cell>
          <cell r="B25" t="str">
            <v>0040503</v>
          </cell>
          <cell r="C25" t="str">
            <v>动物科技学院</v>
          </cell>
          <cell r="D25" t="str">
            <v>00400</v>
          </cell>
          <cell r="E25" t="str">
            <v>专业实验室</v>
          </cell>
          <cell r="F25" t="str">
            <v>253.04</v>
          </cell>
        </row>
        <row r="26">
          <cell r="A26" t="str">
            <v>草业科学实验室</v>
          </cell>
          <cell r="B26" t="str">
            <v>0040504</v>
          </cell>
          <cell r="C26" t="str">
            <v>动物科技学院</v>
          </cell>
          <cell r="D26" t="str">
            <v>00400</v>
          </cell>
          <cell r="E26" t="str">
            <v>专业实验室</v>
          </cell>
          <cell r="F26" t="str">
            <v>444</v>
          </cell>
        </row>
        <row r="27">
          <cell r="A27" t="str">
            <v>畜牧教学实验基地</v>
          </cell>
          <cell r="B27" t="str">
            <v>00411</v>
          </cell>
          <cell r="C27" t="str">
            <v>动物科技学院</v>
          </cell>
          <cell r="D27" t="str">
            <v>00400</v>
          </cell>
          <cell r="E27" t="str">
            <v>实习场所</v>
          </cell>
          <cell r="F27" t="str">
            <v>1064.64</v>
          </cell>
        </row>
        <row r="28">
          <cell r="A28" t="str">
            <v>安康水产试验示范站</v>
          </cell>
          <cell r="B28" t="str">
            <v>00412</v>
          </cell>
          <cell r="C28" t="str">
            <v>动物科技学院</v>
          </cell>
          <cell r="D28" t="str">
            <v>00400</v>
          </cell>
          <cell r="E28" t="str">
            <v>实习场所</v>
          </cell>
          <cell r="F28" t="str">
            <v>420.7</v>
          </cell>
        </row>
        <row r="29">
          <cell r="A29" t="str">
            <v>基础兽医实验室</v>
          </cell>
          <cell r="B29" t="str">
            <v>0050601</v>
          </cell>
          <cell r="C29" t="str">
            <v>动物医学院</v>
          </cell>
          <cell r="D29" t="str">
            <v>00500</v>
          </cell>
          <cell r="E29" t="str">
            <v>专业实验室</v>
          </cell>
          <cell r="F29" t="str">
            <v>2565.25</v>
          </cell>
        </row>
        <row r="30">
          <cell r="A30" t="str">
            <v>临床兽医实验室</v>
          </cell>
          <cell r="B30" t="str">
            <v>0050602</v>
          </cell>
          <cell r="C30" t="str">
            <v>动物医学院</v>
          </cell>
          <cell r="D30" t="str">
            <v>00500</v>
          </cell>
          <cell r="E30" t="str">
            <v>专业实验室</v>
          </cell>
          <cell r="F30" t="str">
            <v>646.93</v>
          </cell>
        </row>
        <row r="31">
          <cell r="A31" t="str">
            <v>预防兽医实验室</v>
          </cell>
          <cell r="B31" t="str">
            <v>0050603</v>
          </cell>
          <cell r="C31" t="str">
            <v>动物医学院</v>
          </cell>
          <cell r="D31" t="str">
            <v>00500</v>
          </cell>
          <cell r="E31" t="str">
            <v>专业实验室</v>
          </cell>
          <cell r="F31" t="str">
            <v>700.5</v>
          </cell>
        </row>
        <row r="32">
          <cell r="A32" t="str">
            <v>动物生物技术综合实验室</v>
          </cell>
          <cell r="B32" t="str">
            <v>0050604</v>
          </cell>
          <cell r="C32" t="str">
            <v>动物医学院</v>
          </cell>
          <cell r="D32" t="str">
            <v>00500</v>
          </cell>
          <cell r="E32" t="str">
            <v>专业实验室</v>
          </cell>
          <cell r="F32" t="str">
            <v>450.19</v>
          </cell>
        </row>
        <row r="33">
          <cell r="A33" t="str">
            <v>动物医学虚拟仿真实验室</v>
          </cell>
          <cell r="B33" t="str">
            <v>0050698</v>
          </cell>
          <cell r="C33" t="str">
            <v>动物医学院</v>
          </cell>
          <cell r="D33" t="str">
            <v>00500</v>
          </cell>
          <cell r="E33" t="str">
            <v>专业实验室</v>
          </cell>
          <cell r="F33" t="str">
            <v>70</v>
          </cell>
        </row>
        <row r="34">
          <cell r="A34" t="str">
            <v>显微数码互动实验室</v>
          </cell>
          <cell r="B34" t="str">
            <v>0050699</v>
          </cell>
          <cell r="C34" t="str">
            <v>动物医学院</v>
          </cell>
          <cell r="D34" t="str">
            <v>00500</v>
          </cell>
          <cell r="E34" t="str">
            <v>专业实验室</v>
          </cell>
          <cell r="F34" t="str">
            <v>80</v>
          </cell>
        </row>
        <row r="35">
          <cell r="A35" t="str">
            <v>动物医院</v>
          </cell>
          <cell r="B35" t="str">
            <v>00507</v>
          </cell>
          <cell r="C35" t="str">
            <v>动物医学院</v>
          </cell>
          <cell r="D35" t="str">
            <v>00500</v>
          </cell>
          <cell r="E35" t="str">
            <v>实习场所</v>
          </cell>
          <cell r="F35" t="str">
            <v>1920.32</v>
          </cell>
        </row>
        <row r="36">
          <cell r="A36" t="str">
            <v>西安宠物医院</v>
          </cell>
          <cell r="B36" t="str">
            <v>00508</v>
          </cell>
          <cell r="C36" t="str">
            <v>动物医学院</v>
          </cell>
          <cell r="D36" t="str">
            <v>00500</v>
          </cell>
          <cell r="E36" t="str">
            <v>实习场所</v>
          </cell>
          <cell r="F36" t="str">
            <v>1120.6</v>
          </cell>
        </row>
        <row r="37">
          <cell r="A37" t="str">
            <v>动物医学虚拟仿真实验教学中心</v>
          </cell>
          <cell r="C37" t="str">
            <v>动物医学院</v>
          </cell>
          <cell r="D37" t="str">
            <v>00500</v>
          </cell>
        </row>
        <row r="38">
          <cell r="A38" t="str">
            <v>林学实验室</v>
          </cell>
          <cell r="B38" t="str">
            <v>0060601</v>
          </cell>
          <cell r="C38" t="str">
            <v>林学院</v>
          </cell>
          <cell r="D38" t="str">
            <v>00600</v>
          </cell>
          <cell r="E38" t="str">
            <v>专业实验室</v>
          </cell>
          <cell r="F38" t="str">
            <v>734.4</v>
          </cell>
        </row>
        <row r="39">
          <cell r="A39" t="str">
            <v>森林保护实验室</v>
          </cell>
          <cell r="B39" t="str">
            <v>0060603</v>
          </cell>
          <cell r="C39" t="str">
            <v>林学院</v>
          </cell>
          <cell r="D39" t="str">
            <v>00600</v>
          </cell>
          <cell r="E39" t="str">
            <v>专业实验室</v>
          </cell>
          <cell r="F39" t="str">
            <v>908.64</v>
          </cell>
        </row>
        <row r="40">
          <cell r="A40" t="str">
            <v>林产化学与工程实验室</v>
          </cell>
          <cell r="B40" t="str">
            <v>0060604</v>
          </cell>
          <cell r="C40" t="str">
            <v>林学院</v>
          </cell>
          <cell r="D40" t="str">
            <v>00600</v>
          </cell>
          <cell r="E40" t="str">
            <v>专业实验室</v>
          </cell>
          <cell r="F40" t="str">
            <v>514.08</v>
          </cell>
        </row>
        <row r="41">
          <cell r="A41" t="str">
            <v>木材科学与工程实验室</v>
          </cell>
          <cell r="B41" t="str">
            <v>0060605</v>
          </cell>
          <cell r="C41" t="str">
            <v>林学院</v>
          </cell>
          <cell r="D41" t="str">
            <v>00600</v>
          </cell>
          <cell r="E41" t="str">
            <v>专业实验室</v>
          </cell>
          <cell r="F41" t="str">
            <v>672.48</v>
          </cell>
        </row>
        <row r="42">
          <cell r="A42" t="str">
            <v>木艺坊</v>
          </cell>
          <cell r="B42" t="str">
            <v>0060606</v>
          </cell>
          <cell r="C42" t="str">
            <v>林学院</v>
          </cell>
          <cell r="D42" t="str">
            <v>00600</v>
          </cell>
          <cell r="E42" t="str">
            <v>专业实验室</v>
          </cell>
          <cell r="F42" t="str">
            <v>1558</v>
          </cell>
        </row>
        <row r="43">
          <cell r="A43" t="str">
            <v>杨凌教学试验苗圃</v>
          </cell>
          <cell r="B43" t="str">
            <v>00612</v>
          </cell>
          <cell r="C43" t="str">
            <v>林学院</v>
          </cell>
          <cell r="D43" t="str">
            <v>00600</v>
          </cell>
          <cell r="E43" t="str">
            <v>实习场所</v>
          </cell>
          <cell r="F43" t="str">
            <v>145200</v>
          </cell>
        </row>
        <row r="44">
          <cell r="A44" t="str">
            <v>植物工厂</v>
          </cell>
          <cell r="B44" t="str">
            <v>00623</v>
          </cell>
          <cell r="C44" t="str">
            <v>林学院</v>
          </cell>
          <cell r="D44" t="str">
            <v>00600</v>
          </cell>
          <cell r="E44" t="str">
            <v>专业实验室</v>
          </cell>
          <cell r="F44" t="str">
            <v>593.28</v>
          </cell>
        </row>
        <row r="45">
          <cell r="A45" t="str">
            <v>土壤与植物营养实验室</v>
          </cell>
          <cell r="B45" t="str">
            <v>0070801</v>
          </cell>
          <cell r="C45" t="str">
            <v>资源环境学院</v>
          </cell>
          <cell r="D45" t="str">
            <v>00700</v>
          </cell>
          <cell r="E45" t="str">
            <v>专业实验室</v>
          </cell>
          <cell r="F45" t="str">
            <v>921.15</v>
          </cell>
        </row>
        <row r="46">
          <cell r="A46" t="str">
            <v>环境科学实验室</v>
          </cell>
          <cell r="B46" t="str">
            <v>0070802</v>
          </cell>
          <cell r="C46" t="str">
            <v>资源环境学院</v>
          </cell>
          <cell r="D46" t="str">
            <v>00700</v>
          </cell>
          <cell r="E46" t="str">
            <v>专业实验室</v>
          </cell>
          <cell r="F46" t="str">
            <v>818.4</v>
          </cell>
        </row>
        <row r="47">
          <cell r="A47" t="str">
            <v>遥感与地理信息系统实验室</v>
          </cell>
          <cell r="B47" t="str">
            <v>0070803</v>
          </cell>
          <cell r="C47" t="str">
            <v>资源环境学院</v>
          </cell>
          <cell r="D47" t="str">
            <v>00700</v>
          </cell>
          <cell r="E47" t="str">
            <v>专业实验室</v>
          </cell>
          <cell r="F47" t="str">
            <v>314.4</v>
          </cell>
        </row>
        <row r="48">
          <cell r="A48" t="str">
            <v>水土保持荒漠化防治实验室</v>
          </cell>
          <cell r="B48" t="str">
            <v>0070804</v>
          </cell>
          <cell r="C48" t="str">
            <v>资源环境学院</v>
          </cell>
          <cell r="D48" t="str">
            <v>00700</v>
          </cell>
          <cell r="E48" t="str">
            <v>专业实验室</v>
          </cell>
          <cell r="F48" t="str">
            <v>475.2</v>
          </cell>
        </row>
        <row r="49">
          <cell r="A49" t="str">
            <v>人文地理与城乡规划管理实验室</v>
          </cell>
          <cell r="B49" t="str">
            <v>0070805</v>
          </cell>
          <cell r="C49" t="str">
            <v>资源环境学院</v>
          </cell>
          <cell r="D49" t="str">
            <v>00700</v>
          </cell>
          <cell r="E49" t="str">
            <v>专业实验室</v>
          </cell>
          <cell r="F49" t="str">
            <v>252</v>
          </cell>
        </row>
        <row r="50">
          <cell r="A50" t="str">
            <v>资源与环境科学研究实验中心</v>
          </cell>
          <cell r="B50" t="str">
            <v>0070806</v>
          </cell>
          <cell r="C50" t="str">
            <v>资源环境学院</v>
          </cell>
          <cell r="D50" t="str">
            <v>00700</v>
          </cell>
          <cell r="E50" t="str">
            <v>基础实验室</v>
          </cell>
          <cell r="F50" t="str">
            <v>854</v>
          </cell>
        </row>
        <row r="51">
          <cell r="A51" t="str">
            <v>土壤与植物样品处理室（楼顶）</v>
          </cell>
          <cell r="B51" t="str">
            <v>0070807</v>
          </cell>
          <cell r="C51" t="str">
            <v>资源环境学院</v>
          </cell>
          <cell r="D51" t="str">
            <v>00700</v>
          </cell>
          <cell r="E51" t="str">
            <v>基础实验室</v>
          </cell>
          <cell r="F51" t="str">
            <v>240</v>
          </cell>
        </row>
        <row r="52">
          <cell r="A52" t="str">
            <v>资环学院温室大棚</v>
          </cell>
          <cell r="B52" t="str">
            <v>00797</v>
          </cell>
          <cell r="C52" t="str">
            <v>资源环境学院</v>
          </cell>
          <cell r="D52" t="str">
            <v>00700</v>
          </cell>
          <cell r="E52" t="str">
            <v>实习场所</v>
          </cell>
          <cell r="F52" t="str">
            <v>205</v>
          </cell>
        </row>
        <row r="53">
          <cell r="A53" t="str">
            <v>资环学院大田试验区（原农作一站）</v>
          </cell>
          <cell r="B53" t="str">
            <v>00798</v>
          </cell>
          <cell r="C53" t="str">
            <v>资源环境学院</v>
          </cell>
          <cell r="D53" t="str">
            <v>00700</v>
          </cell>
          <cell r="E53" t="str">
            <v>实习场所</v>
          </cell>
          <cell r="F53" t="str">
            <v>13340</v>
          </cell>
        </row>
        <row r="54">
          <cell r="A54" t="str">
            <v>电工电子创新实验室</v>
          </cell>
          <cell r="B54" t="str">
            <v>0081101</v>
          </cell>
          <cell r="C54" t="str">
            <v>水利与建筑工程学院</v>
          </cell>
          <cell r="D54" t="str">
            <v>00800</v>
          </cell>
          <cell r="E54" t="str">
            <v>专业实验室</v>
          </cell>
          <cell r="F54" t="str">
            <v>192.32</v>
          </cell>
        </row>
        <row r="55">
          <cell r="A55" t="str">
            <v>电工技术实验室</v>
          </cell>
          <cell r="B55" t="str">
            <v>0081102</v>
          </cell>
          <cell r="C55" t="str">
            <v>水利与建筑工程学院</v>
          </cell>
          <cell r="D55" t="str">
            <v>00800</v>
          </cell>
          <cell r="E55" t="str">
            <v>专业实验室</v>
          </cell>
          <cell r="F55" t="str">
            <v>184.93</v>
          </cell>
        </row>
        <row r="56">
          <cell r="A56" t="str">
            <v>模拟电子技术实验室</v>
          </cell>
          <cell r="B56" t="str">
            <v>0081103</v>
          </cell>
          <cell r="C56" t="str">
            <v>水利与建筑工程学院</v>
          </cell>
          <cell r="D56" t="str">
            <v>00800</v>
          </cell>
          <cell r="E56" t="str">
            <v>专业实验室</v>
          </cell>
          <cell r="F56" t="str">
            <v>201.24</v>
          </cell>
        </row>
        <row r="57">
          <cell r="A57" t="str">
            <v>数字电子技术实验室</v>
          </cell>
          <cell r="B57" t="str">
            <v>0081104</v>
          </cell>
          <cell r="C57" t="str">
            <v>水利与建筑工程学院</v>
          </cell>
          <cell r="D57" t="str">
            <v>00800</v>
          </cell>
          <cell r="E57" t="str">
            <v>专业实验室</v>
          </cell>
          <cell r="F57" t="str">
            <v>173.88</v>
          </cell>
        </row>
        <row r="58">
          <cell r="A58" t="str">
            <v>电磁场实验室</v>
          </cell>
          <cell r="B58" t="str">
            <v>0081105</v>
          </cell>
          <cell r="C58" t="str">
            <v>水利与建筑工程学院</v>
          </cell>
          <cell r="D58" t="str">
            <v>00800</v>
          </cell>
          <cell r="E58" t="str">
            <v>专业实验室</v>
          </cell>
          <cell r="F58" t="str">
            <v>74.52</v>
          </cell>
        </row>
        <row r="59">
          <cell r="A59" t="str">
            <v>普通测量实验室</v>
          </cell>
          <cell r="B59" t="str">
            <v>0081201</v>
          </cell>
          <cell r="C59" t="str">
            <v>水利与建筑工程学院</v>
          </cell>
          <cell r="D59" t="str">
            <v>00800</v>
          </cell>
          <cell r="E59" t="str">
            <v>专业实验室</v>
          </cell>
          <cell r="F59" t="str">
            <v>258.09</v>
          </cell>
        </row>
        <row r="60">
          <cell r="A60" t="str">
            <v>数字测量实验室</v>
          </cell>
          <cell r="B60" t="str">
            <v>0081202</v>
          </cell>
          <cell r="C60" t="str">
            <v>水利与建筑工程学院</v>
          </cell>
          <cell r="D60" t="str">
            <v>00800</v>
          </cell>
          <cell r="E60" t="str">
            <v>专业实验室</v>
          </cell>
          <cell r="F60" t="str">
            <v>226.8</v>
          </cell>
        </row>
        <row r="61">
          <cell r="A61" t="str">
            <v>摄影测量与遥感实验室</v>
          </cell>
          <cell r="B61" t="str">
            <v>0081203</v>
          </cell>
          <cell r="C61" t="str">
            <v>水利与建筑工程学院</v>
          </cell>
          <cell r="D61" t="str">
            <v>00800</v>
          </cell>
          <cell r="E61" t="str">
            <v>专业实验室</v>
          </cell>
          <cell r="F61" t="str">
            <v>61.69</v>
          </cell>
        </row>
        <row r="62">
          <cell r="A62" t="str">
            <v>计算机绘图与GIS实验室</v>
          </cell>
          <cell r="B62" t="str">
            <v>0081204</v>
          </cell>
          <cell r="C62" t="str">
            <v>水利与建筑工程学院</v>
          </cell>
          <cell r="D62" t="str">
            <v>00800</v>
          </cell>
          <cell r="E62" t="str">
            <v>专业实验室</v>
          </cell>
          <cell r="F62" t="str">
            <v>331.62</v>
          </cell>
        </row>
        <row r="63">
          <cell r="A63" t="str">
            <v>水工水力学与泥沙实验室</v>
          </cell>
          <cell r="B63" t="str">
            <v>00813</v>
          </cell>
          <cell r="C63" t="str">
            <v>水利与建筑工程学院</v>
          </cell>
          <cell r="D63" t="str">
            <v>00800</v>
          </cell>
          <cell r="E63" t="str">
            <v>基础实验室</v>
          </cell>
          <cell r="F63" t="str">
            <v>1862</v>
          </cell>
        </row>
        <row r="64">
          <cell r="A64" t="str">
            <v>土木工程实验室</v>
          </cell>
          <cell r="B64" t="str">
            <v>00814</v>
          </cell>
          <cell r="C64" t="str">
            <v>水利与建筑工程学院</v>
          </cell>
          <cell r="D64" t="str">
            <v>00800</v>
          </cell>
          <cell r="E64" t="str">
            <v>基础实验室</v>
          </cell>
          <cell r="F64" t="str">
            <v>1041</v>
          </cell>
        </row>
        <row r="65">
          <cell r="A65" t="str">
            <v>水工结构与材料实验室</v>
          </cell>
          <cell r="B65" t="str">
            <v>00815</v>
          </cell>
          <cell r="C65" t="str">
            <v>水利与建筑工程学院</v>
          </cell>
          <cell r="D65" t="str">
            <v>00800</v>
          </cell>
          <cell r="E65" t="str">
            <v>基础实验室</v>
          </cell>
          <cell r="F65" t="str">
            <v>1430</v>
          </cell>
        </row>
        <row r="66">
          <cell r="A66" t="str">
            <v>电气及动力工程实验室</v>
          </cell>
          <cell r="B66" t="str">
            <v>00816</v>
          </cell>
          <cell r="C66" t="str">
            <v>水利与建筑工程学院</v>
          </cell>
          <cell r="D66" t="str">
            <v>00800</v>
          </cell>
          <cell r="E66" t="str">
            <v>专业实验室</v>
          </cell>
          <cell r="F66" t="str">
            <v>1247</v>
          </cell>
        </row>
        <row r="67">
          <cell r="A67" t="str">
            <v>水资源与水环境工程实验室</v>
          </cell>
          <cell r="B67" t="str">
            <v>00818</v>
          </cell>
          <cell r="C67" t="str">
            <v>水利与建筑工程学院</v>
          </cell>
          <cell r="D67" t="str">
            <v>00800</v>
          </cell>
          <cell r="E67" t="str">
            <v>专业实验室</v>
          </cell>
          <cell r="F67" t="str">
            <v>733</v>
          </cell>
        </row>
        <row r="68">
          <cell r="A68" t="str">
            <v>农业水工程虚拟仿真实验教学中心</v>
          </cell>
          <cell r="C68" t="str">
            <v>水利与建筑工程学院</v>
          </cell>
          <cell r="D68" t="str">
            <v>00800</v>
          </cell>
        </row>
        <row r="69">
          <cell r="A69" t="str">
            <v>农业工程实验室</v>
          </cell>
          <cell r="B69" t="str">
            <v>0090601</v>
          </cell>
          <cell r="C69" t="str">
            <v>机械与电子工程学院</v>
          </cell>
          <cell r="D69" t="str">
            <v>00900</v>
          </cell>
          <cell r="E69" t="str">
            <v>专业实验室</v>
          </cell>
          <cell r="F69" t="str">
            <v>2995.32</v>
          </cell>
        </row>
        <row r="70">
          <cell r="A70" t="str">
            <v>机械工程实验室</v>
          </cell>
          <cell r="B70" t="str">
            <v>0090602</v>
          </cell>
          <cell r="C70" t="str">
            <v>机械与电子工程学院</v>
          </cell>
          <cell r="D70" t="str">
            <v>00900</v>
          </cell>
          <cell r="E70" t="str">
            <v>专业实验室</v>
          </cell>
          <cell r="F70" t="str">
            <v>2235.84</v>
          </cell>
        </row>
        <row r="71">
          <cell r="A71" t="str">
            <v>机电工程实验室</v>
          </cell>
          <cell r="B71" t="str">
            <v>0090603</v>
          </cell>
          <cell r="C71" t="str">
            <v>机械与电子工程学院</v>
          </cell>
          <cell r="D71" t="str">
            <v>00900</v>
          </cell>
          <cell r="E71" t="str">
            <v>专业实验室</v>
          </cell>
          <cell r="F71" t="str">
            <v>588.06</v>
          </cell>
        </row>
        <row r="72">
          <cell r="A72" t="str">
            <v>电子信息工程实验室</v>
          </cell>
          <cell r="B72" t="str">
            <v>0090604</v>
          </cell>
          <cell r="C72" t="str">
            <v>机械与电子工程学院</v>
          </cell>
          <cell r="D72" t="str">
            <v>00900</v>
          </cell>
          <cell r="E72" t="str">
            <v>专业实验室</v>
          </cell>
          <cell r="F72" t="str">
            <v>1546.24</v>
          </cell>
        </row>
        <row r="73">
          <cell r="A73" t="str">
            <v>车辆工程实验室</v>
          </cell>
          <cell r="B73" t="str">
            <v>0090605</v>
          </cell>
          <cell r="C73" t="str">
            <v>机械与电子工程学院</v>
          </cell>
          <cell r="D73" t="str">
            <v>00900</v>
          </cell>
          <cell r="E73" t="str">
            <v>专业实验室</v>
          </cell>
          <cell r="F73" t="str">
            <v>1762.46</v>
          </cell>
        </row>
        <row r="74">
          <cell r="A74" t="str">
            <v>机械与电子工程学院工程训练中心</v>
          </cell>
          <cell r="B74" t="str">
            <v>00907</v>
          </cell>
          <cell r="C74" t="str">
            <v>机械与电子工程学院</v>
          </cell>
          <cell r="D74" t="str">
            <v>00900</v>
          </cell>
          <cell r="E74" t="str">
            <v>实训场所</v>
          </cell>
          <cell r="F74" t="str">
            <v>3957.24</v>
          </cell>
        </row>
        <row r="75">
          <cell r="A75" t="str">
            <v>程序设计实验室</v>
          </cell>
          <cell r="B75" t="str">
            <v>0100701</v>
          </cell>
          <cell r="C75" t="str">
            <v>信息工程学院</v>
          </cell>
          <cell r="D75" t="str">
            <v>01000</v>
          </cell>
          <cell r="E75" t="str">
            <v>基础实验室</v>
          </cell>
          <cell r="F75" t="str">
            <v>364.32</v>
          </cell>
        </row>
        <row r="76">
          <cell r="A76" t="str">
            <v>网络应用技术实验室</v>
          </cell>
          <cell r="B76" t="str">
            <v>0100702</v>
          </cell>
          <cell r="C76" t="str">
            <v>信息工程学院</v>
          </cell>
          <cell r="D76" t="str">
            <v>01000</v>
          </cell>
          <cell r="E76" t="str">
            <v>基础实验室</v>
          </cell>
          <cell r="F76" t="str">
            <v>649.74</v>
          </cell>
        </row>
        <row r="77">
          <cell r="A77" t="str">
            <v>数字媒体实验室</v>
          </cell>
          <cell r="B77" t="str">
            <v>0100703</v>
          </cell>
          <cell r="C77" t="str">
            <v>信息工程学院</v>
          </cell>
          <cell r="D77" t="str">
            <v>01000</v>
          </cell>
          <cell r="E77" t="str">
            <v>基础实验室</v>
          </cell>
          <cell r="F77" t="str">
            <v>182.16</v>
          </cell>
        </row>
        <row r="78">
          <cell r="A78" t="str">
            <v>信息检索实验室</v>
          </cell>
          <cell r="B78" t="str">
            <v>0100704</v>
          </cell>
          <cell r="C78" t="str">
            <v>信息工程学院</v>
          </cell>
          <cell r="D78" t="str">
            <v>01000</v>
          </cell>
          <cell r="E78" t="str">
            <v>基础实验室</v>
          </cell>
          <cell r="F78" t="str">
            <v>364.32</v>
          </cell>
        </row>
        <row r="79">
          <cell r="A79" t="str">
            <v>计算机应用技术实验室</v>
          </cell>
          <cell r="B79" t="str">
            <v>0100705</v>
          </cell>
          <cell r="C79" t="str">
            <v>信息工程学院</v>
          </cell>
          <cell r="D79" t="str">
            <v>01000</v>
          </cell>
          <cell r="E79" t="str">
            <v>基础实验室</v>
          </cell>
          <cell r="F79" t="str">
            <v>720.72</v>
          </cell>
        </row>
        <row r="80">
          <cell r="A80" t="str">
            <v>电子商务实验室</v>
          </cell>
          <cell r="B80" t="str">
            <v>0100706</v>
          </cell>
          <cell r="C80" t="str">
            <v>信息工程学院</v>
          </cell>
          <cell r="D80" t="str">
            <v>01000</v>
          </cell>
          <cell r="E80" t="str">
            <v>基础实验室</v>
          </cell>
          <cell r="F80" t="str">
            <v>233.01</v>
          </cell>
        </row>
        <row r="81">
          <cell r="A81" t="str">
            <v>软件工程实验室</v>
          </cell>
          <cell r="B81" t="str">
            <v>0100801</v>
          </cell>
          <cell r="C81" t="str">
            <v>信息工程学院</v>
          </cell>
          <cell r="D81" t="str">
            <v>01000</v>
          </cell>
          <cell r="E81" t="str">
            <v>专业实验室</v>
          </cell>
          <cell r="F81" t="str">
            <v>182.16</v>
          </cell>
        </row>
        <row r="82">
          <cell r="A82" t="str">
            <v>大数据管理实验室</v>
          </cell>
          <cell r="B82" t="str">
            <v>0100802</v>
          </cell>
          <cell r="C82" t="str">
            <v>信息工程学院</v>
          </cell>
          <cell r="D82" t="str">
            <v>01000</v>
          </cell>
          <cell r="E82" t="str">
            <v>专业实验室</v>
          </cell>
          <cell r="F82" t="str">
            <v>159.38</v>
          </cell>
        </row>
        <row r="83">
          <cell r="A83" t="str">
            <v>网络与安全实验室</v>
          </cell>
          <cell r="B83" t="str">
            <v>0100803</v>
          </cell>
          <cell r="C83" t="str">
            <v>信息工程学院</v>
          </cell>
          <cell r="D83" t="str">
            <v>01000</v>
          </cell>
          <cell r="E83" t="str">
            <v>专业实验室</v>
          </cell>
          <cell r="F83" t="str">
            <v>159.38</v>
          </cell>
        </row>
        <row r="84">
          <cell r="A84" t="str">
            <v>嵌入式系统实验室</v>
          </cell>
          <cell r="B84" t="str">
            <v>0100804</v>
          </cell>
          <cell r="C84" t="str">
            <v>信息工程学院</v>
          </cell>
          <cell r="D84" t="str">
            <v>01000</v>
          </cell>
          <cell r="E84" t="str">
            <v>专业实验室</v>
          </cell>
          <cell r="F84" t="str">
            <v>159.38</v>
          </cell>
        </row>
        <row r="85">
          <cell r="A85" t="str">
            <v>组成与接口实验室</v>
          </cell>
          <cell r="B85" t="str">
            <v>0100805</v>
          </cell>
          <cell r="C85" t="str">
            <v>信息工程学院</v>
          </cell>
          <cell r="D85" t="str">
            <v>01000</v>
          </cell>
          <cell r="E85" t="str">
            <v>专业实验室</v>
          </cell>
          <cell r="F85" t="str">
            <v>159.38</v>
          </cell>
        </row>
        <row r="86">
          <cell r="A86" t="str">
            <v>单片机与控制实验室</v>
          </cell>
          <cell r="B86" t="str">
            <v>0100806</v>
          </cell>
          <cell r="C86" t="str">
            <v>信息工程学院</v>
          </cell>
          <cell r="D86" t="str">
            <v>01000</v>
          </cell>
          <cell r="E86" t="str">
            <v>专业实验室</v>
          </cell>
          <cell r="F86" t="str">
            <v>91.08</v>
          </cell>
        </row>
        <row r="87">
          <cell r="A87" t="str">
            <v>软件测试实验室</v>
          </cell>
          <cell r="B87" t="str">
            <v>0100807</v>
          </cell>
          <cell r="C87" t="str">
            <v>信息工程学院</v>
          </cell>
          <cell r="D87" t="str">
            <v>01000</v>
          </cell>
          <cell r="E87" t="str">
            <v>专业实验室</v>
          </cell>
          <cell r="F87" t="str">
            <v>91.08</v>
          </cell>
        </row>
        <row r="88">
          <cell r="A88" t="str">
            <v>模拟/数字电路实验室</v>
          </cell>
          <cell r="B88" t="str">
            <v>0100808</v>
          </cell>
          <cell r="C88" t="str">
            <v>信息工程学院</v>
          </cell>
          <cell r="D88" t="str">
            <v>01000</v>
          </cell>
          <cell r="E88" t="str">
            <v>专业实验室</v>
          </cell>
          <cell r="F88" t="str">
            <v>116.64</v>
          </cell>
        </row>
        <row r="89">
          <cell r="A89" t="str">
            <v>虚拟仿真实验教学中心</v>
          </cell>
          <cell r="B89" t="str">
            <v>0100901</v>
          </cell>
          <cell r="C89" t="str">
            <v>信息工程学院</v>
          </cell>
          <cell r="D89" t="str">
            <v>01000</v>
          </cell>
          <cell r="E89" t="str">
            <v>专业实验室</v>
          </cell>
          <cell r="F89" t="str">
            <v>182.16</v>
          </cell>
        </row>
        <row r="90">
          <cell r="A90" t="str">
            <v>食品安全检测实验室</v>
          </cell>
          <cell r="B90" t="str">
            <v>01109</v>
          </cell>
          <cell r="C90" t="str">
            <v>食品科学与工程学院</v>
          </cell>
          <cell r="D90" t="str">
            <v>01100</v>
          </cell>
          <cell r="E90" t="str">
            <v>专业实验室</v>
          </cell>
          <cell r="F90" t="str">
            <v>642</v>
          </cell>
        </row>
        <row r="91">
          <cell r="A91" t="str">
            <v>食品工艺实验室</v>
          </cell>
          <cell r="B91" t="str">
            <v>01108</v>
          </cell>
          <cell r="C91" t="str">
            <v>食品科学与工程学院</v>
          </cell>
          <cell r="D91" t="str">
            <v>01100</v>
          </cell>
          <cell r="E91" t="str">
            <v>专业实验室</v>
          </cell>
          <cell r="F91" t="str">
            <v>1271.4</v>
          </cell>
        </row>
        <row r="92">
          <cell r="A92" t="str">
            <v>食品工程实验室</v>
          </cell>
          <cell r="B92" t="str">
            <v>01107</v>
          </cell>
          <cell r="C92" t="str">
            <v>食品科学与工程学院</v>
          </cell>
          <cell r="D92" t="str">
            <v>01100</v>
          </cell>
          <cell r="E92" t="str">
            <v>专业实验室</v>
          </cell>
          <cell r="F92" t="str">
            <v>1196.91</v>
          </cell>
        </row>
        <row r="93">
          <cell r="A93" t="str">
            <v>教学科研平台</v>
          </cell>
          <cell r="B93" t="str">
            <v>01121</v>
          </cell>
          <cell r="C93" t="str">
            <v>食品科学与工程学院</v>
          </cell>
          <cell r="D93" t="str">
            <v>01100</v>
          </cell>
          <cell r="E93" t="str">
            <v>专业实验室</v>
          </cell>
          <cell r="F93" t="str">
            <v>554.54</v>
          </cell>
        </row>
        <row r="94">
          <cell r="A94" t="str">
            <v>时胜食品安全工程实验室</v>
          </cell>
          <cell r="B94" t="str">
            <v>01122</v>
          </cell>
          <cell r="C94" t="str">
            <v>食品科学与工程学院</v>
          </cell>
          <cell r="D94" t="str">
            <v>01100</v>
          </cell>
          <cell r="E94" t="str">
            <v>专业实验室</v>
          </cell>
          <cell r="F94" t="str">
            <v>130</v>
          </cell>
        </row>
        <row r="95">
          <cell r="A95" t="str">
            <v>葡萄酒工艺学实验室</v>
          </cell>
          <cell r="B95" t="str">
            <v>0120201</v>
          </cell>
          <cell r="C95" t="str">
            <v>葡萄酒学院</v>
          </cell>
          <cell r="D95" t="str">
            <v>01200</v>
          </cell>
          <cell r="E95" t="str">
            <v>基础实验室</v>
          </cell>
          <cell r="F95" t="str">
            <v>1096</v>
          </cell>
        </row>
        <row r="96">
          <cell r="A96" t="str">
            <v>葡萄酒分析检测实验室</v>
          </cell>
          <cell r="B96" t="str">
            <v>0120202</v>
          </cell>
          <cell r="C96" t="str">
            <v>葡萄酒学院</v>
          </cell>
          <cell r="D96" t="str">
            <v>01200</v>
          </cell>
          <cell r="E96" t="str">
            <v>基础实验室</v>
          </cell>
          <cell r="F96" t="str">
            <v>899.5</v>
          </cell>
        </row>
        <row r="97">
          <cell r="A97" t="str">
            <v>葡萄酒感官分析实验室</v>
          </cell>
          <cell r="B97" t="str">
            <v>0120203</v>
          </cell>
          <cell r="C97" t="str">
            <v>葡萄酒学院</v>
          </cell>
          <cell r="D97" t="str">
            <v>01200</v>
          </cell>
          <cell r="E97" t="str">
            <v>基础实验室</v>
          </cell>
          <cell r="F97" t="str">
            <v>384</v>
          </cell>
        </row>
        <row r="98">
          <cell r="A98" t="str">
            <v>葡萄酒微生物实验室</v>
          </cell>
          <cell r="B98" t="str">
            <v>0120204</v>
          </cell>
          <cell r="C98" t="str">
            <v>葡萄酒学院</v>
          </cell>
          <cell r="D98" t="str">
            <v>01200</v>
          </cell>
          <cell r="E98" t="str">
            <v>专业实验室</v>
          </cell>
          <cell r="F98" t="str">
            <v>319</v>
          </cell>
        </row>
        <row r="99">
          <cell r="A99" t="str">
            <v>葡萄学实验室</v>
          </cell>
          <cell r="B99" t="str">
            <v>0120205</v>
          </cell>
          <cell r="C99" t="str">
            <v>葡萄酒学院</v>
          </cell>
          <cell r="D99" t="str">
            <v>01200</v>
          </cell>
          <cell r="E99" t="str">
            <v>专业实验室</v>
          </cell>
          <cell r="F99" t="str">
            <v>286</v>
          </cell>
        </row>
        <row r="100">
          <cell r="A100" t="str">
            <v>地下酒窖</v>
          </cell>
          <cell r="B100" t="str">
            <v>0120206</v>
          </cell>
          <cell r="C100" t="str">
            <v>葡萄酒学院</v>
          </cell>
          <cell r="D100" t="str">
            <v>01200</v>
          </cell>
          <cell r="E100" t="str">
            <v>基础实验室</v>
          </cell>
          <cell r="F100" t="str">
            <v>730</v>
          </cell>
        </row>
        <row r="101">
          <cell r="A101" t="str">
            <v>生物工程实验实训中心</v>
          </cell>
          <cell r="B101" t="str">
            <v>01305</v>
          </cell>
          <cell r="C101" t="str">
            <v>生命科学学院</v>
          </cell>
          <cell r="D101" t="str">
            <v>01300</v>
          </cell>
          <cell r="E101" t="str">
            <v>专业实验室</v>
          </cell>
          <cell r="F101" t="str">
            <v>805.6</v>
          </cell>
        </row>
        <row r="102">
          <cell r="A102" t="str">
            <v>基础生物学实验室</v>
          </cell>
          <cell r="B102" t="str">
            <v>0130601</v>
          </cell>
          <cell r="C102" t="str">
            <v>生命科学学院</v>
          </cell>
          <cell r="D102" t="str">
            <v>01300</v>
          </cell>
          <cell r="E102" t="str">
            <v>基础实验室</v>
          </cell>
          <cell r="F102" t="str">
            <v>3741.06</v>
          </cell>
        </row>
        <row r="103">
          <cell r="A103" t="str">
            <v>生物科学专业实验室</v>
          </cell>
          <cell r="B103" t="str">
            <v>0130602</v>
          </cell>
          <cell r="C103" t="str">
            <v>生命科学学院</v>
          </cell>
          <cell r="D103" t="str">
            <v>01300</v>
          </cell>
          <cell r="E103" t="str">
            <v>专业实验室</v>
          </cell>
          <cell r="F103" t="str">
            <v>1449.96</v>
          </cell>
        </row>
        <row r="104">
          <cell r="A104" t="str">
            <v>生物技术专业实验室</v>
          </cell>
          <cell r="B104" t="str">
            <v>0130603</v>
          </cell>
          <cell r="C104" t="str">
            <v>生命科学学院</v>
          </cell>
          <cell r="D104" t="str">
            <v>01300</v>
          </cell>
          <cell r="E104" t="str">
            <v>专业实验室</v>
          </cell>
          <cell r="F104" t="str">
            <v>1506.9</v>
          </cell>
        </row>
        <row r="105">
          <cell r="A105" t="str">
            <v>生物学教学科研平台（测试中心）</v>
          </cell>
          <cell r="B105" t="str">
            <v>01308</v>
          </cell>
          <cell r="C105" t="str">
            <v>生命科学学院</v>
          </cell>
          <cell r="D105" t="str">
            <v>01300</v>
          </cell>
          <cell r="E105" t="str">
            <v>专业实验室</v>
          </cell>
          <cell r="F105" t="str">
            <v>690.63</v>
          </cell>
        </row>
        <row r="106">
          <cell r="A106" t="str">
            <v>气象实验室</v>
          </cell>
          <cell r="B106" t="str">
            <v>0140501</v>
          </cell>
          <cell r="C106" t="str">
            <v>理学院</v>
          </cell>
          <cell r="D106" t="str">
            <v>01400</v>
          </cell>
          <cell r="E106" t="str">
            <v>基础实验室</v>
          </cell>
          <cell r="F106" t="str">
            <v>421.2</v>
          </cell>
        </row>
        <row r="107">
          <cell r="A107" t="str">
            <v>物理实验教学中心</v>
          </cell>
          <cell r="B107" t="str">
            <v>0140502</v>
          </cell>
          <cell r="C107" t="str">
            <v>理学院</v>
          </cell>
          <cell r="D107" t="str">
            <v>01400</v>
          </cell>
          <cell r="E107" t="str">
            <v>基础实验室</v>
          </cell>
          <cell r="F107" t="str">
            <v>2238.6</v>
          </cell>
        </row>
        <row r="108">
          <cell r="A108" t="str">
            <v>数学实验室</v>
          </cell>
          <cell r="B108" t="str">
            <v>0140503</v>
          </cell>
          <cell r="C108" t="str">
            <v>理学院</v>
          </cell>
          <cell r="D108" t="str">
            <v>01400</v>
          </cell>
          <cell r="E108" t="str">
            <v>专业实验室</v>
          </cell>
          <cell r="F108" t="str">
            <v>842.4</v>
          </cell>
        </row>
        <row r="109">
          <cell r="A109" t="str">
            <v>农林经济管理实验室</v>
          </cell>
          <cell r="B109" t="str">
            <v>0150601</v>
          </cell>
          <cell r="C109" t="str">
            <v>经济管理学院</v>
          </cell>
          <cell r="D109" t="str">
            <v>01500</v>
          </cell>
          <cell r="E109" t="str">
            <v>专业实验室</v>
          </cell>
          <cell r="F109" t="str">
            <v>330.57</v>
          </cell>
        </row>
        <row r="110">
          <cell r="A110" t="str">
            <v>管理学实验室</v>
          </cell>
          <cell r="B110" t="str">
            <v>0150602</v>
          </cell>
          <cell r="C110" t="str">
            <v>经济管理学院</v>
          </cell>
          <cell r="D110" t="str">
            <v>01500</v>
          </cell>
          <cell r="E110" t="str">
            <v>专业实验室</v>
          </cell>
          <cell r="F110" t="str">
            <v>568.73</v>
          </cell>
        </row>
        <row r="111">
          <cell r="A111" t="str">
            <v>经济学实验室</v>
          </cell>
          <cell r="B111" t="str">
            <v>0150603</v>
          </cell>
          <cell r="C111" t="str">
            <v>经济管理学院</v>
          </cell>
          <cell r="D111" t="str">
            <v>01500</v>
          </cell>
          <cell r="E111" t="str">
            <v>专业实验室</v>
          </cell>
          <cell r="F111" t="str">
            <v>325.15</v>
          </cell>
        </row>
        <row r="112">
          <cell r="A112" t="str">
            <v>社工实验室</v>
          </cell>
          <cell r="B112" t="str">
            <v>0160201</v>
          </cell>
          <cell r="C112" t="str">
            <v>人文社会发展学院</v>
          </cell>
          <cell r="D112" t="str">
            <v>01600</v>
          </cell>
          <cell r="E112" t="str">
            <v>专业实验室</v>
          </cell>
          <cell r="F112" t="str">
            <v>54.32</v>
          </cell>
        </row>
        <row r="113">
          <cell r="A113" t="str">
            <v>模拟法庭</v>
          </cell>
          <cell r="B113" t="str">
            <v>0160202</v>
          </cell>
          <cell r="C113" t="str">
            <v>人文社会发展学院</v>
          </cell>
          <cell r="D113" t="str">
            <v>01600</v>
          </cell>
          <cell r="E113" t="str">
            <v>专业实验室</v>
          </cell>
          <cell r="F113" t="str">
            <v>170</v>
          </cell>
        </row>
        <row r="114">
          <cell r="A114" t="str">
            <v>电子政务实验室</v>
          </cell>
          <cell r="B114" t="str">
            <v>0160203</v>
          </cell>
          <cell r="C114" t="str">
            <v>人文社会发展学院</v>
          </cell>
          <cell r="D114" t="str">
            <v>01600</v>
          </cell>
          <cell r="E114" t="str">
            <v>专业实验室</v>
          </cell>
          <cell r="F114" t="str">
            <v>74.88</v>
          </cell>
        </row>
        <row r="115">
          <cell r="A115" t="str">
            <v>SPSS数据分析实验室</v>
          </cell>
          <cell r="B115" t="str">
            <v>0160204</v>
          </cell>
          <cell r="C115" t="str">
            <v>人文社会发展学院</v>
          </cell>
          <cell r="D115" t="str">
            <v>01600</v>
          </cell>
          <cell r="E115" t="str">
            <v>专业实验室</v>
          </cell>
          <cell r="F115" t="str">
            <v>84.48</v>
          </cell>
        </row>
        <row r="116">
          <cell r="A116" t="str">
            <v>法律案例库实验室</v>
          </cell>
          <cell r="B116" t="str">
            <v>0160205</v>
          </cell>
          <cell r="C116" t="str">
            <v>人文社会发展学院</v>
          </cell>
          <cell r="D116" t="str">
            <v>01600</v>
          </cell>
          <cell r="E116" t="str">
            <v>专业实验室</v>
          </cell>
          <cell r="F116" t="str">
            <v>79.5</v>
          </cell>
        </row>
        <row r="117">
          <cell r="A117" t="str">
            <v>案例分析实验室</v>
          </cell>
          <cell r="B117" t="str">
            <v>0160206</v>
          </cell>
          <cell r="C117" t="str">
            <v>人文社会发展学院</v>
          </cell>
          <cell r="D117" t="str">
            <v>01600</v>
          </cell>
          <cell r="E117" t="str">
            <v>专业实验室</v>
          </cell>
          <cell r="F117" t="str">
            <v>63.36</v>
          </cell>
        </row>
        <row r="118">
          <cell r="A118" t="str">
            <v>行为分析实验室</v>
          </cell>
          <cell r="B118" t="str">
            <v>0160207</v>
          </cell>
          <cell r="C118" t="str">
            <v>人文社会发展学院</v>
          </cell>
          <cell r="D118" t="str">
            <v>01600</v>
          </cell>
          <cell r="E118" t="str">
            <v>专业实验室</v>
          </cell>
          <cell r="F118" t="str">
            <v>13</v>
          </cell>
        </row>
        <row r="119">
          <cell r="A119" t="str">
            <v>农村调查数据处理实验室</v>
          </cell>
          <cell r="B119" t="str">
            <v>0160208</v>
          </cell>
          <cell r="C119" t="str">
            <v>人文社会发展学院</v>
          </cell>
          <cell r="D119" t="str">
            <v>01600</v>
          </cell>
          <cell r="E119" t="str">
            <v>专业实验室</v>
          </cell>
          <cell r="F119" t="str">
            <v>79.9</v>
          </cell>
        </row>
        <row r="120">
          <cell r="A120" t="str">
            <v>中国传统文化通识教育实验室</v>
          </cell>
          <cell r="B120" t="str">
            <v>0160209</v>
          </cell>
          <cell r="C120" t="str">
            <v>人文社会发展学院</v>
          </cell>
          <cell r="D120" t="str">
            <v>01600</v>
          </cell>
          <cell r="E120" t="str">
            <v>专业实验室</v>
          </cell>
          <cell r="F120" t="str">
            <v>79.9</v>
          </cell>
        </row>
        <row r="121">
          <cell r="A121" t="str">
            <v>文献检索室</v>
          </cell>
          <cell r="B121" t="str">
            <v>0160210</v>
          </cell>
          <cell r="C121" t="str">
            <v>人文社会发展学院</v>
          </cell>
          <cell r="D121" t="str">
            <v>01600</v>
          </cell>
          <cell r="E121" t="str">
            <v>基础实验室</v>
          </cell>
          <cell r="F121" t="str">
            <v>158</v>
          </cell>
        </row>
        <row r="122">
          <cell r="A122" t="str">
            <v>基础语言实验室</v>
          </cell>
          <cell r="B122" t="str">
            <v>0181001</v>
          </cell>
          <cell r="C122" t="str">
            <v>外语系</v>
          </cell>
          <cell r="D122" t="str">
            <v>01800</v>
          </cell>
          <cell r="E122" t="str">
            <v>基础实验室</v>
          </cell>
          <cell r="F122" t="str">
            <v>1966.05</v>
          </cell>
        </row>
        <row r="123">
          <cell r="A123" t="str">
            <v>同声传译实验室</v>
          </cell>
          <cell r="B123" t="str">
            <v>0181002</v>
          </cell>
          <cell r="C123" t="str">
            <v>外语系</v>
          </cell>
          <cell r="D123" t="str">
            <v>01800</v>
          </cell>
          <cell r="E123" t="str">
            <v>专业实验室</v>
          </cell>
          <cell r="F123" t="str">
            <v>88.92</v>
          </cell>
        </row>
        <row r="124">
          <cell r="A124" t="str">
            <v>专业基础实验室</v>
          </cell>
          <cell r="B124" t="str">
            <v>0181003</v>
          </cell>
          <cell r="C124" t="str">
            <v>外语系</v>
          </cell>
          <cell r="D124" t="str">
            <v>01800</v>
          </cell>
          <cell r="E124" t="str">
            <v>专业实验室</v>
          </cell>
          <cell r="F124" t="str">
            <v>159.12</v>
          </cell>
        </row>
        <row r="125">
          <cell r="A125" t="str">
            <v>专业综合实验室</v>
          </cell>
          <cell r="B125" t="str">
            <v>0181004</v>
          </cell>
          <cell r="C125" t="str">
            <v>外语系</v>
          </cell>
          <cell r="D125" t="str">
            <v>01800</v>
          </cell>
          <cell r="E125" t="str">
            <v>专业实验室</v>
          </cell>
          <cell r="F125" t="str">
            <v>79.56</v>
          </cell>
        </row>
        <row r="126">
          <cell r="A126" t="str">
            <v>体质测试中心</v>
          </cell>
          <cell r="B126" t="str">
            <v>01908</v>
          </cell>
          <cell r="C126" t="str">
            <v>体育部</v>
          </cell>
          <cell r="D126" t="str">
            <v>01900</v>
          </cell>
          <cell r="E126" t="str">
            <v>基础实验室</v>
          </cell>
          <cell r="F126" t="str">
            <v>260</v>
          </cell>
        </row>
        <row r="127">
          <cell r="A127" t="str">
            <v>健身健美实验室</v>
          </cell>
          <cell r="B127" t="str">
            <v>01909</v>
          </cell>
          <cell r="C127" t="str">
            <v>体育部</v>
          </cell>
          <cell r="D127" t="str">
            <v>01900</v>
          </cell>
          <cell r="E127" t="str">
            <v>基础实验室</v>
          </cell>
          <cell r="F127" t="str">
            <v>290</v>
          </cell>
        </row>
        <row r="128">
          <cell r="A128" t="str">
            <v>园林植物综合实验室</v>
          </cell>
          <cell r="B128" t="str">
            <v>0240501</v>
          </cell>
          <cell r="C128" t="str">
            <v>风景园林艺术学院</v>
          </cell>
          <cell r="D128" t="str">
            <v>02400</v>
          </cell>
          <cell r="E128" t="str">
            <v>专业实验室</v>
          </cell>
          <cell r="F128" t="str">
            <v>849.91</v>
          </cell>
        </row>
        <row r="129">
          <cell r="A129" t="str">
            <v>环境设计实训室</v>
          </cell>
          <cell r="B129" t="str">
            <v>0240502</v>
          </cell>
          <cell r="C129" t="str">
            <v>风景园林艺术学院</v>
          </cell>
          <cell r="D129" t="str">
            <v>02400</v>
          </cell>
          <cell r="E129" t="str">
            <v>专业实验室</v>
          </cell>
          <cell r="F129" t="str">
            <v>525.01</v>
          </cell>
        </row>
        <row r="130">
          <cell r="A130" t="str">
            <v>风景园林景观规划实训室</v>
          </cell>
          <cell r="B130" t="str">
            <v>0240503</v>
          </cell>
          <cell r="C130" t="str">
            <v>风景园林艺术学院</v>
          </cell>
          <cell r="D130" t="str">
            <v>02400</v>
          </cell>
          <cell r="E130" t="str">
            <v>专业实验室</v>
          </cell>
          <cell r="F130" t="str">
            <v>684.63</v>
          </cell>
        </row>
        <row r="131">
          <cell r="A131" t="str">
            <v>基础化学实验室</v>
          </cell>
          <cell r="B131" t="str">
            <v>0250901</v>
          </cell>
          <cell r="C131" t="str">
            <v>化学与药学院</v>
          </cell>
          <cell r="D131" t="str">
            <v>02500</v>
          </cell>
          <cell r="E131" t="str">
            <v>基础实验室</v>
          </cell>
          <cell r="F131" t="str">
            <v>1671.86</v>
          </cell>
        </row>
        <row r="132">
          <cell r="A132" t="str">
            <v>物理化学实验室</v>
          </cell>
          <cell r="B132" t="str">
            <v>0250902</v>
          </cell>
          <cell r="C132" t="str">
            <v>化学与药学院</v>
          </cell>
          <cell r="D132" t="str">
            <v>02500</v>
          </cell>
          <cell r="E132" t="str">
            <v>专业实验室</v>
          </cell>
          <cell r="F132" t="str">
            <v>486</v>
          </cell>
        </row>
        <row r="133">
          <cell r="A133" t="str">
            <v>无机化学分析实验室</v>
          </cell>
          <cell r="B133" t="str">
            <v>0250903</v>
          </cell>
          <cell r="C133" t="str">
            <v>化学与药学院</v>
          </cell>
          <cell r="D133" t="str">
            <v>02500</v>
          </cell>
          <cell r="E133" t="str">
            <v>专业实验室</v>
          </cell>
          <cell r="F133" t="str">
            <v>116.1</v>
          </cell>
        </row>
        <row r="134">
          <cell r="A134" t="str">
            <v>有机合成实验室</v>
          </cell>
          <cell r="B134" t="str">
            <v>0250904</v>
          </cell>
          <cell r="C134" t="str">
            <v>化学与药学院</v>
          </cell>
          <cell r="D134" t="str">
            <v>02500</v>
          </cell>
          <cell r="E134" t="str">
            <v>专业实验室</v>
          </cell>
          <cell r="F134" t="str">
            <v>284.92</v>
          </cell>
        </row>
        <row r="135">
          <cell r="A135" t="str">
            <v>有机化学实验室</v>
          </cell>
          <cell r="B135" t="str">
            <v>0250905</v>
          </cell>
          <cell r="C135" t="str">
            <v>化学与药学院</v>
          </cell>
          <cell r="D135" t="str">
            <v>02500</v>
          </cell>
          <cell r="E135" t="str">
            <v>专业实验室</v>
          </cell>
          <cell r="F135" t="str">
            <v>199</v>
          </cell>
        </row>
        <row r="136">
          <cell r="A136" t="str">
            <v>化学生物学实验室</v>
          </cell>
          <cell r="B136" t="str">
            <v>0250906</v>
          </cell>
          <cell r="C136" t="str">
            <v>化学与药学院</v>
          </cell>
          <cell r="D136" t="str">
            <v>02500</v>
          </cell>
          <cell r="E136" t="str">
            <v>专业实验室</v>
          </cell>
          <cell r="F136" t="str">
            <v>93.6</v>
          </cell>
        </row>
        <row r="137">
          <cell r="A137" t="str">
            <v>仪器分析实验室</v>
          </cell>
          <cell r="B137" t="str">
            <v>0250907</v>
          </cell>
          <cell r="C137" t="str">
            <v>化学与药学院</v>
          </cell>
          <cell r="D137" t="str">
            <v>02500</v>
          </cell>
          <cell r="E137" t="str">
            <v>专业实验室</v>
          </cell>
          <cell r="F137" t="str">
            <v>467.72</v>
          </cell>
        </row>
        <row r="138">
          <cell r="A138" t="str">
            <v>创新实验室</v>
          </cell>
          <cell r="B138" t="str">
            <v>0250908</v>
          </cell>
          <cell r="C138" t="str">
            <v>化学与药学院</v>
          </cell>
          <cell r="D138" t="str">
            <v>02500</v>
          </cell>
          <cell r="E138" t="str">
            <v>专业实验室</v>
          </cell>
          <cell r="F138" t="str">
            <v>93.6</v>
          </cell>
        </row>
        <row r="139">
          <cell r="A139" t="str">
            <v>天然产物实验室</v>
          </cell>
          <cell r="B139" t="str">
            <v>0250909</v>
          </cell>
          <cell r="C139" t="str">
            <v>化学与药学院</v>
          </cell>
          <cell r="D139" t="str">
            <v>02500</v>
          </cell>
          <cell r="E139" t="str">
            <v>专业实验室</v>
          </cell>
          <cell r="F139" t="str">
            <v>212.4</v>
          </cell>
        </row>
        <row r="140">
          <cell r="A140" t="str">
            <v>现代分离技术实验室</v>
          </cell>
          <cell r="B140" t="str">
            <v>0250910</v>
          </cell>
          <cell r="C140" t="str">
            <v>化学与药学院</v>
          </cell>
          <cell r="D140" t="str">
            <v>02500</v>
          </cell>
          <cell r="E140" t="str">
            <v>专业实验室</v>
          </cell>
          <cell r="F140" t="str">
            <v>86.4</v>
          </cell>
        </row>
        <row r="141">
          <cell r="A141" t="str">
            <v>曹新庄试验农场</v>
          </cell>
          <cell r="B141" t="str">
            <v>30599</v>
          </cell>
          <cell r="C141" t="str">
            <v>场站管理中心</v>
          </cell>
          <cell r="D141" t="str">
            <v>30500</v>
          </cell>
          <cell r="E141" t="str">
            <v>实习场所</v>
          </cell>
          <cell r="F141" t="str">
            <v>1225139.5</v>
          </cell>
        </row>
        <row r="142">
          <cell r="A142" t="str">
            <v>火地塘试验林场</v>
          </cell>
          <cell r="B142" t="str">
            <v>30508</v>
          </cell>
          <cell r="C142" t="str">
            <v>场站管理中心</v>
          </cell>
          <cell r="D142" t="str">
            <v>30500</v>
          </cell>
          <cell r="E142" t="str">
            <v>实习场所</v>
          </cell>
          <cell r="F142" t="str">
            <v>27729998.6</v>
          </cell>
        </row>
        <row r="143">
          <cell r="A143" t="str">
            <v>眉县试验站</v>
          </cell>
          <cell r="B143" t="str">
            <v>30504</v>
          </cell>
          <cell r="C143" t="str">
            <v>场站管理中心</v>
          </cell>
          <cell r="D143" t="str">
            <v>30500</v>
          </cell>
          <cell r="E143" t="str">
            <v>实习场所</v>
          </cell>
          <cell r="F143" t="str">
            <v>648029.9</v>
          </cell>
        </row>
        <row r="144">
          <cell r="A144" t="str">
            <v>周至试验站</v>
          </cell>
          <cell r="B144" t="str">
            <v>30503</v>
          </cell>
          <cell r="C144" t="str">
            <v>场站管理中心</v>
          </cell>
          <cell r="D144" t="str">
            <v>30500</v>
          </cell>
          <cell r="E144" t="str">
            <v>实习场所</v>
          </cell>
          <cell r="F144" t="str">
            <v>538456</v>
          </cell>
        </row>
        <row r="145">
          <cell r="A145" t="str">
            <v>斗口试验站</v>
          </cell>
          <cell r="B145" t="str">
            <v>30506</v>
          </cell>
          <cell r="C145" t="str">
            <v>场站管理中心</v>
          </cell>
          <cell r="D145" t="str">
            <v>30500</v>
          </cell>
          <cell r="E145" t="str">
            <v>实习场所</v>
          </cell>
          <cell r="F145" t="str">
            <v>938264.7</v>
          </cell>
        </row>
        <row r="146">
          <cell r="A146" t="str">
            <v>危险品库房</v>
          </cell>
          <cell r="B146" t="str">
            <v>21199</v>
          </cell>
          <cell r="C146" t="str">
            <v>国有资产管理处</v>
          </cell>
          <cell r="D146" t="str">
            <v>21100</v>
          </cell>
          <cell r="E146" t="str">
            <v>基础实验室</v>
          </cell>
          <cell r="F146" t="str">
            <v>878.32</v>
          </cell>
        </row>
        <row r="147">
          <cell r="A147" t="str">
            <v>昆虫博物馆</v>
          </cell>
          <cell r="B147" t="str">
            <v>31196</v>
          </cell>
          <cell r="C147" t="str">
            <v>博览园</v>
          </cell>
          <cell r="D147" t="str">
            <v>31100</v>
          </cell>
          <cell r="E147" t="str">
            <v>基础实验室</v>
          </cell>
          <cell r="F147" t="str">
            <v>3600</v>
          </cell>
        </row>
        <row r="148">
          <cell r="A148" t="str">
            <v>动物博物馆</v>
          </cell>
          <cell r="B148" t="str">
            <v>31197</v>
          </cell>
          <cell r="C148" t="str">
            <v>博览园</v>
          </cell>
          <cell r="D148" t="str">
            <v>31100</v>
          </cell>
          <cell r="E148" t="str">
            <v>基础实验室</v>
          </cell>
          <cell r="F148" t="str">
            <v>4300</v>
          </cell>
        </row>
        <row r="149">
          <cell r="A149" t="str">
            <v>土壤博物馆</v>
          </cell>
          <cell r="B149" t="str">
            <v>31198</v>
          </cell>
          <cell r="C149" t="str">
            <v>博览园</v>
          </cell>
          <cell r="D149" t="str">
            <v>31100</v>
          </cell>
          <cell r="E149" t="str">
            <v>基础实验室</v>
          </cell>
          <cell r="F149" t="str">
            <v>800</v>
          </cell>
        </row>
        <row r="150">
          <cell r="A150" t="str">
            <v>植物博物馆</v>
          </cell>
          <cell r="B150" t="str">
            <v>31199</v>
          </cell>
          <cell r="C150" t="str">
            <v>博览园</v>
          </cell>
          <cell r="D150" t="str">
            <v>31100</v>
          </cell>
          <cell r="E150" t="str">
            <v>基础实验室</v>
          </cell>
          <cell r="F150" t="str">
            <v>3200</v>
          </cell>
        </row>
      </sheetData>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填报表"/>
      <sheetName val="样表"/>
      <sheetName val="填表说明"/>
      <sheetName val="实验场所汇总"/>
      <sheetName val="1-8-1本科实验场所数据"/>
      <sheetName val="中心列表"/>
    </sheetNames>
    <sheetDataSet>
      <sheetData sheetId="0" refreshError="1"/>
      <sheetData sheetId="1" refreshError="1"/>
      <sheetData sheetId="2" refreshError="1"/>
      <sheetData sheetId="3" refreshError="1"/>
      <sheetData sheetId="4" refreshError="1">
        <row r="2">
          <cell r="A2" t="str">
            <v>遗传学实验室</v>
          </cell>
          <cell r="B2" t="str">
            <v>0010501</v>
          </cell>
          <cell r="C2" t="str">
            <v>农学院</v>
          </cell>
          <cell r="D2" t="str">
            <v>00100</v>
          </cell>
          <cell r="E2" t="str">
            <v>专业实验室</v>
          </cell>
          <cell r="F2" t="str">
            <v>551.22</v>
          </cell>
        </row>
        <row r="3">
          <cell r="A3" t="str">
            <v>生物技术与组织培养实验室</v>
          </cell>
          <cell r="B3" t="str">
            <v>0010502</v>
          </cell>
          <cell r="C3" t="str">
            <v>农学院</v>
          </cell>
          <cell r="D3" t="str">
            <v>00100</v>
          </cell>
          <cell r="E3" t="str">
            <v>专业实验室</v>
          </cell>
          <cell r="F3" t="str">
            <v>397</v>
          </cell>
        </row>
        <row r="4">
          <cell r="A4" t="str">
            <v>生物信息实验室</v>
          </cell>
          <cell r="B4" t="str">
            <v>0010503</v>
          </cell>
          <cell r="C4" t="str">
            <v>农学院</v>
          </cell>
          <cell r="D4" t="str">
            <v>00100</v>
          </cell>
          <cell r="E4" t="str">
            <v>专业实验室</v>
          </cell>
          <cell r="F4" t="str">
            <v>190</v>
          </cell>
        </row>
        <row r="5">
          <cell r="A5" t="str">
            <v>农产品加工实验室</v>
          </cell>
          <cell r="B5" t="str">
            <v>0010504</v>
          </cell>
          <cell r="C5" t="str">
            <v>农学院</v>
          </cell>
          <cell r="D5" t="str">
            <v>00100</v>
          </cell>
          <cell r="E5" t="str">
            <v>专业实验室</v>
          </cell>
          <cell r="F5" t="str">
            <v>173</v>
          </cell>
        </row>
        <row r="6">
          <cell r="A6" t="str">
            <v>植物化学实验室</v>
          </cell>
          <cell r="B6" t="str">
            <v>0010505</v>
          </cell>
          <cell r="C6" t="str">
            <v>农学院</v>
          </cell>
          <cell r="D6" t="str">
            <v>00100</v>
          </cell>
          <cell r="E6" t="str">
            <v>专业实验室</v>
          </cell>
          <cell r="F6" t="str">
            <v>138</v>
          </cell>
        </row>
        <row r="7">
          <cell r="A7" t="str">
            <v>作物育种与种子工程实验室</v>
          </cell>
          <cell r="B7" t="str">
            <v>0010506</v>
          </cell>
          <cell r="C7" t="str">
            <v>农学院</v>
          </cell>
          <cell r="D7" t="str">
            <v>00100</v>
          </cell>
          <cell r="E7" t="str">
            <v>专业实验室</v>
          </cell>
          <cell r="F7" t="str">
            <v>164</v>
          </cell>
        </row>
        <row r="8">
          <cell r="A8" t="str">
            <v>作物栽培与耕作学实验室</v>
          </cell>
          <cell r="B8" t="str">
            <v>0010507</v>
          </cell>
          <cell r="C8" t="str">
            <v>农学院</v>
          </cell>
          <cell r="D8" t="str">
            <v>00100</v>
          </cell>
          <cell r="E8" t="str">
            <v>专业实验室</v>
          </cell>
          <cell r="F8" t="str">
            <v>380</v>
          </cell>
        </row>
        <row r="9">
          <cell r="A9" t="str">
            <v>教学标本区</v>
          </cell>
          <cell r="B9" t="str">
            <v>00115</v>
          </cell>
          <cell r="C9" t="str">
            <v>农学院</v>
          </cell>
          <cell r="D9" t="str">
            <v>00100</v>
          </cell>
          <cell r="E9" t="str">
            <v>实习场所</v>
          </cell>
          <cell r="F9" t="str">
            <v>33333</v>
          </cell>
        </row>
        <row r="10">
          <cell r="A10" t="str">
            <v>植物保护综合实验室</v>
          </cell>
          <cell r="B10" t="str">
            <v>0020601</v>
          </cell>
          <cell r="C10" t="str">
            <v>植物保护学院</v>
          </cell>
          <cell r="D10" t="str">
            <v>00200</v>
          </cell>
          <cell r="E10" t="str">
            <v>专业实验室</v>
          </cell>
          <cell r="F10" t="str">
            <v>480.73</v>
          </cell>
        </row>
        <row r="11">
          <cell r="A11" t="str">
            <v>植物病理学实验室</v>
          </cell>
          <cell r="B11" t="str">
            <v>0020602</v>
          </cell>
          <cell r="C11" t="str">
            <v>植物保护学院</v>
          </cell>
          <cell r="D11" t="str">
            <v>00200</v>
          </cell>
          <cell r="E11" t="str">
            <v>专业实验室</v>
          </cell>
          <cell r="F11" t="str">
            <v>425.8</v>
          </cell>
        </row>
        <row r="12">
          <cell r="A12" t="str">
            <v>昆虫学实验室</v>
          </cell>
          <cell r="B12" t="str">
            <v>0020603</v>
          </cell>
          <cell r="C12" t="str">
            <v>植物保护学院</v>
          </cell>
          <cell r="D12" t="str">
            <v>00200</v>
          </cell>
          <cell r="E12" t="str">
            <v>专业实验室</v>
          </cell>
          <cell r="F12" t="str">
            <v>391.2</v>
          </cell>
        </row>
        <row r="13">
          <cell r="A13" t="str">
            <v>农药学实验室</v>
          </cell>
          <cell r="B13" t="str">
            <v>0020604</v>
          </cell>
          <cell r="C13" t="str">
            <v>植物保护学院</v>
          </cell>
          <cell r="D13" t="str">
            <v>00200</v>
          </cell>
          <cell r="E13" t="str">
            <v>专业实验室</v>
          </cell>
          <cell r="F13" t="str">
            <v>1122.3</v>
          </cell>
        </row>
        <row r="14">
          <cell r="A14" t="str">
            <v>昆虫资源教学科研平台</v>
          </cell>
          <cell r="B14" t="str">
            <v>0020699</v>
          </cell>
          <cell r="C14" t="str">
            <v>植物保护学院</v>
          </cell>
          <cell r="D14" t="str">
            <v>00200</v>
          </cell>
          <cell r="E14" t="str">
            <v>专业实验室</v>
          </cell>
          <cell r="F14" t="str">
            <v>2600</v>
          </cell>
        </row>
        <row r="15">
          <cell r="A15" t="str">
            <v>太白试验站</v>
          </cell>
          <cell r="B15" t="str">
            <v>00298</v>
          </cell>
          <cell r="C15" t="str">
            <v>植物保护学院</v>
          </cell>
          <cell r="D15" t="str">
            <v>00200</v>
          </cell>
          <cell r="E15" t="str">
            <v>实习场所</v>
          </cell>
          <cell r="F15" t="str">
            <v>1000</v>
          </cell>
        </row>
        <row r="16">
          <cell r="A16" t="str">
            <v>无公害农药研究中心中试基地</v>
          </cell>
          <cell r="B16" t="str">
            <v>00299</v>
          </cell>
          <cell r="C16" t="str">
            <v>植物保护学院</v>
          </cell>
          <cell r="D16" t="str">
            <v>00200</v>
          </cell>
          <cell r="E16" t="str">
            <v>实习场所</v>
          </cell>
          <cell r="F16" t="str">
            <v>4000</v>
          </cell>
        </row>
        <row r="17">
          <cell r="A17" t="str">
            <v>植物保护虚拟仿真实验教学中心</v>
          </cell>
          <cell r="C17" t="str">
            <v>植物保护学院</v>
          </cell>
          <cell r="D17" t="str">
            <v>00200</v>
          </cell>
        </row>
        <row r="18">
          <cell r="A18" t="str">
            <v>白水苹果试验示范站</v>
          </cell>
          <cell r="B18" t="str">
            <v>003001</v>
          </cell>
          <cell r="C18" t="str">
            <v>园艺学院</v>
          </cell>
          <cell r="D18" t="str">
            <v>00300</v>
          </cell>
          <cell r="E18" t="str">
            <v>实习场所</v>
          </cell>
          <cell r="F18" t="str">
            <v>2691.9</v>
          </cell>
        </row>
        <row r="19">
          <cell r="A19" t="str">
            <v>西乡茶叶试验示范站</v>
          </cell>
          <cell r="B19" t="str">
            <v>003003</v>
          </cell>
          <cell r="C19" t="str">
            <v>园艺学院</v>
          </cell>
          <cell r="D19" t="str">
            <v>00300</v>
          </cell>
          <cell r="E19" t="str">
            <v>实习场所</v>
          </cell>
          <cell r="F19" t="str">
            <v>208.53</v>
          </cell>
        </row>
        <row r="20">
          <cell r="A20" t="str">
            <v>园艺产品采后处理实验室</v>
          </cell>
          <cell r="B20" t="str">
            <v>0030001</v>
          </cell>
          <cell r="C20" t="str">
            <v>园艺学院</v>
          </cell>
          <cell r="D20" t="str">
            <v>00300</v>
          </cell>
          <cell r="E20" t="str">
            <v>专业实验室</v>
          </cell>
          <cell r="F20" t="str">
            <v>287.2</v>
          </cell>
        </row>
        <row r="21">
          <cell r="A21" t="str">
            <v>园艺植物育种与生物技术实验室</v>
          </cell>
          <cell r="B21" t="str">
            <v>0030002</v>
          </cell>
          <cell r="C21" t="str">
            <v>园艺学院</v>
          </cell>
          <cell r="D21" t="str">
            <v>00300</v>
          </cell>
          <cell r="E21" t="str">
            <v>专业实验室</v>
          </cell>
          <cell r="F21" t="str">
            <v>1550.4</v>
          </cell>
        </row>
        <row r="22">
          <cell r="A22" t="str">
            <v>园艺植物栽培与设施园艺实验室</v>
          </cell>
          <cell r="B22" t="str">
            <v>0030003</v>
          </cell>
          <cell r="C22" t="str">
            <v>园艺学院</v>
          </cell>
          <cell r="D22" t="str">
            <v>00300</v>
          </cell>
          <cell r="E22" t="str">
            <v>专业实验室</v>
          </cell>
          <cell r="F22" t="str">
            <v>657.6</v>
          </cell>
        </row>
        <row r="23">
          <cell r="A23" t="str">
            <v>动物生物技术综合实验室</v>
          </cell>
          <cell r="B23" t="str">
            <v>0040501</v>
          </cell>
          <cell r="C23" t="str">
            <v>动物科技学院</v>
          </cell>
          <cell r="D23" t="str">
            <v>00400</v>
          </cell>
          <cell r="E23" t="str">
            <v>基础实验室</v>
          </cell>
          <cell r="F23" t="str">
            <v>436.56</v>
          </cell>
        </row>
        <row r="24">
          <cell r="A24" t="str">
            <v>动物科学实验室</v>
          </cell>
          <cell r="B24" t="str">
            <v>0040502</v>
          </cell>
          <cell r="C24" t="str">
            <v>动物科技学院</v>
          </cell>
          <cell r="D24" t="str">
            <v>00400</v>
          </cell>
          <cell r="E24" t="str">
            <v>专业实验室</v>
          </cell>
          <cell r="F24" t="str">
            <v>1491.57</v>
          </cell>
        </row>
        <row r="25">
          <cell r="A25" t="str">
            <v>水产科学实验室</v>
          </cell>
          <cell r="B25" t="str">
            <v>0040503</v>
          </cell>
          <cell r="C25" t="str">
            <v>动物科技学院</v>
          </cell>
          <cell r="D25" t="str">
            <v>00400</v>
          </cell>
          <cell r="E25" t="str">
            <v>专业实验室</v>
          </cell>
          <cell r="F25" t="str">
            <v>253.04</v>
          </cell>
        </row>
        <row r="26">
          <cell r="A26" t="str">
            <v>草业科学实验室</v>
          </cell>
          <cell r="B26" t="str">
            <v>0040504</v>
          </cell>
          <cell r="C26" t="str">
            <v>动物科技学院</v>
          </cell>
          <cell r="D26" t="str">
            <v>00400</v>
          </cell>
          <cell r="E26" t="str">
            <v>专业实验室</v>
          </cell>
          <cell r="F26" t="str">
            <v>444</v>
          </cell>
        </row>
        <row r="27">
          <cell r="A27" t="str">
            <v>畜牧教学实验基地</v>
          </cell>
          <cell r="B27" t="str">
            <v>00411</v>
          </cell>
          <cell r="C27" t="str">
            <v>动物科技学院</v>
          </cell>
          <cell r="D27" t="str">
            <v>00400</v>
          </cell>
          <cell r="E27" t="str">
            <v>实习场所</v>
          </cell>
          <cell r="F27" t="str">
            <v>1064.64</v>
          </cell>
        </row>
        <row r="28">
          <cell r="A28" t="str">
            <v>安康水产试验示范站</v>
          </cell>
          <cell r="B28" t="str">
            <v>00412</v>
          </cell>
          <cell r="C28" t="str">
            <v>动物科技学院</v>
          </cell>
          <cell r="D28" t="str">
            <v>00400</v>
          </cell>
          <cell r="E28" t="str">
            <v>实习场所</v>
          </cell>
          <cell r="F28" t="str">
            <v>420.7</v>
          </cell>
        </row>
        <row r="29">
          <cell r="A29" t="str">
            <v>基础兽医实验室</v>
          </cell>
          <cell r="B29" t="str">
            <v>0050601</v>
          </cell>
          <cell r="C29" t="str">
            <v>动物医学院</v>
          </cell>
          <cell r="D29" t="str">
            <v>00500</v>
          </cell>
          <cell r="E29" t="str">
            <v>专业实验室</v>
          </cell>
          <cell r="F29" t="str">
            <v>2565.25</v>
          </cell>
        </row>
        <row r="30">
          <cell r="A30" t="str">
            <v>临床兽医实验室</v>
          </cell>
          <cell r="B30" t="str">
            <v>0050602</v>
          </cell>
          <cell r="C30" t="str">
            <v>动物医学院</v>
          </cell>
          <cell r="D30" t="str">
            <v>00500</v>
          </cell>
          <cell r="E30" t="str">
            <v>专业实验室</v>
          </cell>
          <cell r="F30" t="str">
            <v>646.93</v>
          </cell>
        </row>
        <row r="31">
          <cell r="A31" t="str">
            <v>预防兽医实验室</v>
          </cell>
          <cell r="B31" t="str">
            <v>0050603</v>
          </cell>
          <cell r="C31" t="str">
            <v>动物医学院</v>
          </cell>
          <cell r="D31" t="str">
            <v>00500</v>
          </cell>
          <cell r="E31" t="str">
            <v>专业实验室</v>
          </cell>
          <cell r="F31" t="str">
            <v>700.5</v>
          </cell>
        </row>
        <row r="32">
          <cell r="A32" t="str">
            <v>动物生物技术综合实验室</v>
          </cell>
          <cell r="B32" t="str">
            <v>0050604</v>
          </cell>
          <cell r="C32" t="str">
            <v>动物医学院</v>
          </cell>
          <cell r="D32" t="str">
            <v>00500</v>
          </cell>
          <cell r="E32" t="str">
            <v>专业实验室</v>
          </cell>
          <cell r="F32" t="str">
            <v>450.19</v>
          </cell>
        </row>
        <row r="33">
          <cell r="A33" t="str">
            <v>动物医学虚拟仿真实验室</v>
          </cell>
          <cell r="B33" t="str">
            <v>0050698</v>
          </cell>
          <cell r="C33" t="str">
            <v>动物医学院</v>
          </cell>
          <cell r="D33" t="str">
            <v>00500</v>
          </cell>
          <cell r="E33" t="str">
            <v>专业实验室</v>
          </cell>
          <cell r="F33" t="str">
            <v>70</v>
          </cell>
        </row>
        <row r="34">
          <cell r="A34" t="str">
            <v>显微数码互动实验室</v>
          </cell>
          <cell r="B34" t="str">
            <v>0050699</v>
          </cell>
          <cell r="C34" t="str">
            <v>动物医学院</v>
          </cell>
          <cell r="D34" t="str">
            <v>00500</v>
          </cell>
          <cell r="E34" t="str">
            <v>专业实验室</v>
          </cell>
          <cell r="F34" t="str">
            <v>80</v>
          </cell>
        </row>
        <row r="35">
          <cell r="A35" t="str">
            <v>动物医院</v>
          </cell>
          <cell r="B35" t="str">
            <v>00507</v>
          </cell>
          <cell r="C35" t="str">
            <v>动物医学院</v>
          </cell>
          <cell r="D35" t="str">
            <v>00500</v>
          </cell>
          <cell r="E35" t="str">
            <v>实习场所</v>
          </cell>
          <cell r="F35" t="str">
            <v>1920.32</v>
          </cell>
        </row>
        <row r="36">
          <cell r="A36" t="str">
            <v>西安宠物医院</v>
          </cell>
          <cell r="B36" t="str">
            <v>00508</v>
          </cell>
          <cell r="C36" t="str">
            <v>动物医学院</v>
          </cell>
          <cell r="D36" t="str">
            <v>00500</v>
          </cell>
          <cell r="E36" t="str">
            <v>实习场所</v>
          </cell>
          <cell r="F36" t="str">
            <v>1120.6</v>
          </cell>
        </row>
        <row r="37">
          <cell r="A37" t="str">
            <v>动物医学虚拟仿真实验教学中心</v>
          </cell>
          <cell r="C37" t="str">
            <v>动物医学院</v>
          </cell>
          <cell r="D37" t="str">
            <v>00500</v>
          </cell>
        </row>
        <row r="38">
          <cell r="A38" t="str">
            <v>林学实验室</v>
          </cell>
          <cell r="B38" t="str">
            <v>0060601</v>
          </cell>
          <cell r="C38" t="str">
            <v>林学院</v>
          </cell>
          <cell r="D38" t="str">
            <v>00600</v>
          </cell>
          <cell r="E38" t="str">
            <v>专业实验室</v>
          </cell>
          <cell r="F38" t="str">
            <v>734.4</v>
          </cell>
        </row>
        <row r="39">
          <cell r="A39" t="str">
            <v>森林保护实验室</v>
          </cell>
          <cell r="B39" t="str">
            <v>0060603</v>
          </cell>
          <cell r="C39" t="str">
            <v>林学院</v>
          </cell>
          <cell r="D39" t="str">
            <v>00600</v>
          </cell>
          <cell r="E39" t="str">
            <v>专业实验室</v>
          </cell>
          <cell r="F39" t="str">
            <v>908.64</v>
          </cell>
        </row>
        <row r="40">
          <cell r="A40" t="str">
            <v>林产化学与工程实验室</v>
          </cell>
          <cell r="B40" t="str">
            <v>0060604</v>
          </cell>
          <cell r="C40" t="str">
            <v>林学院</v>
          </cell>
          <cell r="D40" t="str">
            <v>00600</v>
          </cell>
          <cell r="E40" t="str">
            <v>专业实验室</v>
          </cell>
          <cell r="F40" t="str">
            <v>514.08</v>
          </cell>
        </row>
        <row r="41">
          <cell r="A41" t="str">
            <v>木材科学与工程实验室</v>
          </cell>
          <cell r="B41" t="str">
            <v>0060605</v>
          </cell>
          <cell r="C41" t="str">
            <v>林学院</v>
          </cell>
          <cell r="D41" t="str">
            <v>00600</v>
          </cell>
          <cell r="E41" t="str">
            <v>专业实验室</v>
          </cell>
          <cell r="F41" t="str">
            <v>672.48</v>
          </cell>
        </row>
        <row r="42">
          <cell r="A42" t="str">
            <v>木艺坊</v>
          </cell>
          <cell r="B42" t="str">
            <v>0060606</v>
          </cell>
          <cell r="C42" t="str">
            <v>林学院</v>
          </cell>
          <cell r="D42" t="str">
            <v>00600</v>
          </cell>
          <cell r="E42" t="str">
            <v>专业实验室</v>
          </cell>
          <cell r="F42" t="str">
            <v>1558</v>
          </cell>
        </row>
        <row r="43">
          <cell r="A43" t="str">
            <v>杨凌教学试验苗圃</v>
          </cell>
          <cell r="B43" t="str">
            <v>00612</v>
          </cell>
          <cell r="C43" t="str">
            <v>林学院</v>
          </cell>
          <cell r="D43" t="str">
            <v>00600</v>
          </cell>
          <cell r="E43" t="str">
            <v>实习场所</v>
          </cell>
          <cell r="F43" t="str">
            <v>145200</v>
          </cell>
        </row>
        <row r="44">
          <cell r="A44" t="str">
            <v>植物工厂</v>
          </cell>
          <cell r="B44" t="str">
            <v>00623</v>
          </cell>
          <cell r="C44" t="str">
            <v>林学院</v>
          </cell>
          <cell r="D44" t="str">
            <v>00600</v>
          </cell>
          <cell r="E44" t="str">
            <v>专业实验室</v>
          </cell>
          <cell r="F44" t="str">
            <v>593.28</v>
          </cell>
        </row>
        <row r="45">
          <cell r="A45" t="str">
            <v>土壤与植物营养实验室</v>
          </cell>
          <cell r="B45" t="str">
            <v>0070801</v>
          </cell>
          <cell r="C45" t="str">
            <v>资源环境学院</v>
          </cell>
          <cell r="D45" t="str">
            <v>00700</v>
          </cell>
          <cell r="E45" t="str">
            <v>专业实验室</v>
          </cell>
          <cell r="F45" t="str">
            <v>921.15</v>
          </cell>
        </row>
        <row r="46">
          <cell r="A46" t="str">
            <v>环境科学实验室</v>
          </cell>
          <cell r="B46" t="str">
            <v>0070802</v>
          </cell>
          <cell r="C46" t="str">
            <v>资源环境学院</v>
          </cell>
          <cell r="D46" t="str">
            <v>00700</v>
          </cell>
          <cell r="E46" t="str">
            <v>专业实验室</v>
          </cell>
          <cell r="F46" t="str">
            <v>818.4</v>
          </cell>
        </row>
        <row r="47">
          <cell r="A47" t="str">
            <v>遥感与地理信息系统实验室</v>
          </cell>
          <cell r="B47" t="str">
            <v>0070803</v>
          </cell>
          <cell r="C47" t="str">
            <v>资源环境学院</v>
          </cell>
          <cell r="D47" t="str">
            <v>00700</v>
          </cell>
          <cell r="E47" t="str">
            <v>专业实验室</v>
          </cell>
          <cell r="F47" t="str">
            <v>314.4</v>
          </cell>
        </row>
        <row r="48">
          <cell r="A48" t="str">
            <v>水土保持荒漠化防治实验室</v>
          </cell>
          <cell r="B48" t="str">
            <v>0070804</v>
          </cell>
          <cell r="C48" t="str">
            <v>资源环境学院</v>
          </cell>
          <cell r="D48" t="str">
            <v>00700</v>
          </cell>
          <cell r="E48" t="str">
            <v>专业实验室</v>
          </cell>
          <cell r="F48" t="str">
            <v>475.2</v>
          </cell>
        </row>
        <row r="49">
          <cell r="A49" t="str">
            <v>人文地理与城乡规划管理实验室</v>
          </cell>
          <cell r="B49" t="str">
            <v>0070805</v>
          </cell>
          <cell r="C49" t="str">
            <v>资源环境学院</v>
          </cell>
          <cell r="D49" t="str">
            <v>00700</v>
          </cell>
          <cell r="E49" t="str">
            <v>专业实验室</v>
          </cell>
          <cell r="F49" t="str">
            <v>252</v>
          </cell>
        </row>
        <row r="50">
          <cell r="A50" t="str">
            <v>资源与环境科学研究实验中心</v>
          </cell>
          <cell r="B50" t="str">
            <v>0070806</v>
          </cell>
          <cell r="C50" t="str">
            <v>资源环境学院</v>
          </cell>
          <cell r="D50" t="str">
            <v>00700</v>
          </cell>
          <cell r="E50" t="str">
            <v>基础实验室</v>
          </cell>
          <cell r="F50" t="str">
            <v>854</v>
          </cell>
        </row>
        <row r="51">
          <cell r="A51" t="str">
            <v>土壤与植物样品处理室（楼顶）</v>
          </cell>
          <cell r="B51" t="str">
            <v>0070807</v>
          </cell>
          <cell r="C51" t="str">
            <v>资源环境学院</v>
          </cell>
          <cell r="D51" t="str">
            <v>00700</v>
          </cell>
          <cell r="E51" t="str">
            <v>基础实验室</v>
          </cell>
          <cell r="F51" t="str">
            <v>240</v>
          </cell>
        </row>
        <row r="52">
          <cell r="A52" t="str">
            <v>资环学院温室大棚</v>
          </cell>
          <cell r="B52" t="str">
            <v>00797</v>
          </cell>
          <cell r="C52" t="str">
            <v>资源环境学院</v>
          </cell>
          <cell r="D52" t="str">
            <v>00700</v>
          </cell>
          <cell r="E52" t="str">
            <v>实习场所</v>
          </cell>
          <cell r="F52" t="str">
            <v>205</v>
          </cell>
        </row>
        <row r="53">
          <cell r="A53" t="str">
            <v>资环学院大田试验区（原农作一站）</v>
          </cell>
          <cell r="B53" t="str">
            <v>00798</v>
          </cell>
          <cell r="C53" t="str">
            <v>资源环境学院</v>
          </cell>
          <cell r="D53" t="str">
            <v>00700</v>
          </cell>
          <cell r="E53" t="str">
            <v>实习场所</v>
          </cell>
          <cell r="F53" t="str">
            <v>13340</v>
          </cell>
        </row>
        <row r="54">
          <cell r="A54" t="str">
            <v>电工电子创新实验室</v>
          </cell>
          <cell r="B54" t="str">
            <v>0081101</v>
          </cell>
          <cell r="C54" t="str">
            <v>水利与建筑工程学院</v>
          </cell>
          <cell r="D54" t="str">
            <v>00800</v>
          </cell>
          <cell r="E54" t="str">
            <v>专业实验室</v>
          </cell>
          <cell r="F54" t="str">
            <v>192.32</v>
          </cell>
        </row>
        <row r="55">
          <cell r="A55" t="str">
            <v>电工技术实验室</v>
          </cell>
          <cell r="B55" t="str">
            <v>0081102</v>
          </cell>
          <cell r="C55" t="str">
            <v>水利与建筑工程学院</v>
          </cell>
          <cell r="D55" t="str">
            <v>00800</v>
          </cell>
          <cell r="E55" t="str">
            <v>专业实验室</v>
          </cell>
          <cell r="F55" t="str">
            <v>184.93</v>
          </cell>
        </row>
        <row r="56">
          <cell r="A56" t="str">
            <v>模拟电子技术实验室</v>
          </cell>
          <cell r="B56" t="str">
            <v>0081103</v>
          </cell>
          <cell r="C56" t="str">
            <v>水利与建筑工程学院</v>
          </cell>
          <cell r="D56" t="str">
            <v>00800</v>
          </cell>
          <cell r="E56" t="str">
            <v>专业实验室</v>
          </cell>
          <cell r="F56" t="str">
            <v>201.24</v>
          </cell>
        </row>
        <row r="57">
          <cell r="A57" t="str">
            <v>数字电子技术实验室</v>
          </cell>
          <cell r="B57" t="str">
            <v>0081104</v>
          </cell>
          <cell r="C57" t="str">
            <v>水利与建筑工程学院</v>
          </cell>
          <cell r="D57" t="str">
            <v>00800</v>
          </cell>
          <cell r="E57" t="str">
            <v>专业实验室</v>
          </cell>
          <cell r="F57" t="str">
            <v>173.88</v>
          </cell>
        </row>
        <row r="58">
          <cell r="A58" t="str">
            <v>电磁场实验室</v>
          </cell>
          <cell r="B58" t="str">
            <v>0081105</v>
          </cell>
          <cell r="C58" t="str">
            <v>水利与建筑工程学院</v>
          </cell>
          <cell r="D58" t="str">
            <v>00800</v>
          </cell>
          <cell r="E58" t="str">
            <v>专业实验室</v>
          </cell>
          <cell r="F58" t="str">
            <v>74.52</v>
          </cell>
        </row>
        <row r="59">
          <cell r="A59" t="str">
            <v>普通测量实验室</v>
          </cell>
          <cell r="B59" t="str">
            <v>0081201</v>
          </cell>
          <cell r="C59" t="str">
            <v>水利与建筑工程学院</v>
          </cell>
          <cell r="D59" t="str">
            <v>00800</v>
          </cell>
          <cell r="E59" t="str">
            <v>专业实验室</v>
          </cell>
          <cell r="F59" t="str">
            <v>258.09</v>
          </cell>
        </row>
        <row r="60">
          <cell r="A60" t="str">
            <v>数字测量实验室</v>
          </cell>
          <cell r="B60" t="str">
            <v>0081202</v>
          </cell>
          <cell r="C60" t="str">
            <v>水利与建筑工程学院</v>
          </cell>
          <cell r="D60" t="str">
            <v>00800</v>
          </cell>
          <cell r="E60" t="str">
            <v>专业实验室</v>
          </cell>
          <cell r="F60" t="str">
            <v>226.8</v>
          </cell>
        </row>
        <row r="61">
          <cell r="A61" t="str">
            <v>摄影测量与遥感实验室</v>
          </cell>
          <cell r="B61" t="str">
            <v>0081203</v>
          </cell>
          <cell r="C61" t="str">
            <v>水利与建筑工程学院</v>
          </cell>
          <cell r="D61" t="str">
            <v>00800</v>
          </cell>
          <cell r="E61" t="str">
            <v>专业实验室</v>
          </cell>
          <cell r="F61" t="str">
            <v>61.69</v>
          </cell>
        </row>
        <row r="62">
          <cell r="A62" t="str">
            <v>计算机绘图与GIS实验室</v>
          </cell>
          <cell r="B62" t="str">
            <v>0081204</v>
          </cell>
          <cell r="C62" t="str">
            <v>水利与建筑工程学院</v>
          </cell>
          <cell r="D62" t="str">
            <v>00800</v>
          </cell>
          <cell r="E62" t="str">
            <v>专业实验室</v>
          </cell>
          <cell r="F62" t="str">
            <v>331.62</v>
          </cell>
        </row>
        <row r="63">
          <cell r="A63" t="str">
            <v>水工水力学与泥沙实验室</v>
          </cell>
          <cell r="B63" t="str">
            <v>00813</v>
          </cell>
          <cell r="C63" t="str">
            <v>水利与建筑工程学院</v>
          </cell>
          <cell r="D63" t="str">
            <v>00800</v>
          </cell>
          <cell r="E63" t="str">
            <v>基础实验室</v>
          </cell>
          <cell r="F63" t="str">
            <v>1862</v>
          </cell>
        </row>
        <row r="64">
          <cell r="A64" t="str">
            <v>土木工程实验室</v>
          </cell>
          <cell r="B64" t="str">
            <v>00814</v>
          </cell>
          <cell r="C64" t="str">
            <v>水利与建筑工程学院</v>
          </cell>
          <cell r="D64" t="str">
            <v>00800</v>
          </cell>
          <cell r="E64" t="str">
            <v>基础实验室</v>
          </cell>
          <cell r="F64" t="str">
            <v>1041</v>
          </cell>
        </row>
        <row r="65">
          <cell r="A65" t="str">
            <v>水工结构与材料实验室</v>
          </cell>
          <cell r="B65" t="str">
            <v>00815</v>
          </cell>
          <cell r="C65" t="str">
            <v>水利与建筑工程学院</v>
          </cell>
          <cell r="D65" t="str">
            <v>00800</v>
          </cell>
          <cell r="E65" t="str">
            <v>基础实验室</v>
          </cell>
          <cell r="F65" t="str">
            <v>1430</v>
          </cell>
        </row>
        <row r="66">
          <cell r="A66" t="str">
            <v>电气及动力工程实验室</v>
          </cell>
          <cell r="B66" t="str">
            <v>00816</v>
          </cell>
          <cell r="C66" t="str">
            <v>水利与建筑工程学院</v>
          </cell>
          <cell r="D66" t="str">
            <v>00800</v>
          </cell>
          <cell r="E66" t="str">
            <v>专业实验室</v>
          </cell>
          <cell r="F66" t="str">
            <v>1247</v>
          </cell>
        </row>
        <row r="67">
          <cell r="A67" t="str">
            <v>水资源与水环境工程实验室</v>
          </cell>
          <cell r="B67" t="str">
            <v>00818</v>
          </cell>
          <cell r="C67" t="str">
            <v>水利与建筑工程学院</v>
          </cell>
          <cell r="D67" t="str">
            <v>00800</v>
          </cell>
          <cell r="E67" t="str">
            <v>专业实验室</v>
          </cell>
          <cell r="F67" t="str">
            <v>733</v>
          </cell>
        </row>
        <row r="68">
          <cell r="A68" t="str">
            <v>农业水工程虚拟仿真实验教学中心</v>
          </cell>
          <cell r="C68" t="str">
            <v>水利与建筑工程学院</v>
          </cell>
          <cell r="D68" t="str">
            <v>00800</v>
          </cell>
        </row>
        <row r="69">
          <cell r="A69" t="str">
            <v>农业工程实验室</v>
          </cell>
          <cell r="B69" t="str">
            <v>0090601</v>
          </cell>
          <cell r="C69" t="str">
            <v>机械与电子工程学院</v>
          </cell>
          <cell r="D69" t="str">
            <v>00900</v>
          </cell>
          <cell r="E69" t="str">
            <v>专业实验室</v>
          </cell>
          <cell r="F69" t="str">
            <v>2995.32</v>
          </cell>
        </row>
        <row r="70">
          <cell r="A70" t="str">
            <v>机械工程实验室</v>
          </cell>
          <cell r="B70" t="str">
            <v>0090602</v>
          </cell>
          <cell r="C70" t="str">
            <v>机械与电子工程学院</v>
          </cell>
          <cell r="D70" t="str">
            <v>00900</v>
          </cell>
          <cell r="E70" t="str">
            <v>专业实验室</v>
          </cell>
          <cell r="F70" t="str">
            <v>2235.84</v>
          </cell>
        </row>
        <row r="71">
          <cell r="A71" t="str">
            <v>机电工程实验室</v>
          </cell>
          <cell r="B71" t="str">
            <v>0090603</v>
          </cell>
          <cell r="C71" t="str">
            <v>机械与电子工程学院</v>
          </cell>
          <cell r="D71" t="str">
            <v>00900</v>
          </cell>
          <cell r="E71" t="str">
            <v>专业实验室</v>
          </cell>
          <cell r="F71" t="str">
            <v>588.06</v>
          </cell>
        </row>
        <row r="72">
          <cell r="A72" t="str">
            <v>电子信息工程实验室</v>
          </cell>
          <cell r="B72" t="str">
            <v>0090604</v>
          </cell>
          <cell r="C72" t="str">
            <v>机械与电子工程学院</v>
          </cell>
          <cell r="D72" t="str">
            <v>00900</v>
          </cell>
          <cell r="E72" t="str">
            <v>专业实验室</v>
          </cell>
          <cell r="F72" t="str">
            <v>1546.24</v>
          </cell>
        </row>
        <row r="73">
          <cell r="A73" t="str">
            <v>车辆工程实验室</v>
          </cell>
          <cell r="B73" t="str">
            <v>0090605</v>
          </cell>
          <cell r="C73" t="str">
            <v>机械与电子工程学院</v>
          </cell>
          <cell r="D73" t="str">
            <v>00900</v>
          </cell>
          <cell r="E73" t="str">
            <v>专业实验室</v>
          </cell>
          <cell r="F73" t="str">
            <v>1762.46</v>
          </cell>
        </row>
        <row r="74">
          <cell r="A74" t="str">
            <v>机械与电子工程学院工程训练中心</v>
          </cell>
          <cell r="B74" t="str">
            <v>00907</v>
          </cell>
          <cell r="C74" t="str">
            <v>机械与电子工程学院</v>
          </cell>
          <cell r="D74" t="str">
            <v>00900</v>
          </cell>
          <cell r="E74" t="str">
            <v>实训场所</v>
          </cell>
          <cell r="F74" t="str">
            <v>3957.24</v>
          </cell>
        </row>
        <row r="75">
          <cell r="A75" t="str">
            <v>程序设计实验室</v>
          </cell>
          <cell r="B75" t="str">
            <v>0100701</v>
          </cell>
          <cell r="C75" t="str">
            <v>信息工程学院</v>
          </cell>
          <cell r="D75" t="str">
            <v>01000</v>
          </cell>
          <cell r="E75" t="str">
            <v>基础实验室</v>
          </cell>
          <cell r="F75" t="str">
            <v>364.32</v>
          </cell>
        </row>
        <row r="76">
          <cell r="A76" t="str">
            <v>网络应用技术实验室</v>
          </cell>
          <cell r="B76" t="str">
            <v>0100702</v>
          </cell>
          <cell r="C76" t="str">
            <v>信息工程学院</v>
          </cell>
          <cell r="D76" t="str">
            <v>01000</v>
          </cell>
          <cell r="E76" t="str">
            <v>基础实验室</v>
          </cell>
          <cell r="F76" t="str">
            <v>649.74</v>
          </cell>
        </row>
        <row r="77">
          <cell r="A77" t="str">
            <v>数字媒体实验室</v>
          </cell>
          <cell r="B77" t="str">
            <v>0100703</v>
          </cell>
          <cell r="C77" t="str">
            <v>信息工程学院</v>
          </cell>
          <cell r="D77" t="str">
            <v>01000</v>
          </cell>
          <cell r="E77" t="str">
            <v>基础实验室</v>
          </cell>
          <cell r="F77" t="str">
            <v>182.16</v>
          </cell>
        </row>
        <row r="78">
          <cell r="A78" t="str">
            <v>信息检索实验室</v>
          </cell>
          <cell r="B78" t="str">
            <v>0100704</v>
          </cell>
          <cell r="C78" t="str">
            <v>信息工程学院</v>
          </cell>
          <cell r="D78" t="str">
            <v>01000</v>
          </cell>
          <cell r="E78" t="str">
            <v>基础实验室</v>
          </cell>
          <cell r="F78" t="str">
            <v>364.32</v>
          </cell>
        </row>
        <row r="79">
          <cell r="A79" t="str">
            <v>计算机应用技术实验室</v>
          </cell>
          <cell r="B79" t="str">
            <v>0100705</v>
          </cell>
          <cell r="C79" t="str">
            <v>信息工程学院</v>
          </cell>
          <cell r="D79" t="str">
            <v>01000</v>
          </cell>
          <cell r="E79" t="str">
            <v>基础实验室</v>
          </cell>
          <cell r="F79" t="str">
            <v>720.72</v>
          </cell>
        </row>
        <row r="80">
          <cell r="A80" t="str">
            <v>电子商务实验室</v>
          </cell>
          <cell r="B80" t="str">
            <v>0100706</v>
          </cell>
          <cell r="C80" t="str">
            <v>信息工程学院</v>
          </cell>
          <cell r="D80" t="str">
            <v>01000</v>
          </cell>
          <cell r="E80" t="str">
            <v>基础实验室</v>
          </cell>
          <cell r="F80" t="str">
            <v>233.01</v>
          </cell>
        </row>
        <row r="81">
          <cell r="A81" t="str">
            <v>软件工程实验室</v>
          </cell>
          <cell r="B81" t="str">
            <v>0100801</v>
          </cell>
          <cell r="C81" t="str">
            <v>信息工程学院</v>
          </cell>
          <cell r="D81" t="str">
            <v>01000</v>
          </cell>
          <cell r="E81" t="str">
            <v>专业实验室</v>
          </cell>
          <cell r="F81" t="str">
            <v>182.16</v>
          </cell>
        </row>
        <row r="82">
          <cell r="A82" t="str">
            <v>大数据管理实验室</v>
          </cell>
          <cell r="B82" t="str">
            <v>0100802</v>
          </cell>
          <cell r="C82" t="str">
            <v>信息工程学院</v>
          </cell>
          <cell r="D82" t="str">
            <v>01000</v>
          </cell>
          <cell r="E82" t="str">
            <v>专业实验室</v>
          </cell>
          <cell r="F82" t="str">
            <v>159.38</v>
          </cell>
        </row>
        <row r="83">
          <cell r="A83" t="str">
            <v>网络与安全实验室</v>
          </cell>
          <cell r="B83" t="str">
            <v>0100803</v>
          </cell>
          <cell r="C83" t="str">
            <v>信息工程学院</v>
          </cell>
          <cell r="D83" t="str">
            <v>01000</v>
          </cell>
          <cell r="E83" t="str">
            <v>专业实验室</v>
          </cell>
          <cell r="F83" t="str">
            <v>159.38</v>
          </cell>
        </row>
        <row r="84">
          <cell r="A84" t="str">
            <v>嵌入式系统实验室</v>
          </cell>
          <cell r="B84" t="str">
            <v>0100804</v>
          </cell>
          <cell r="C84" t="str">
            <v>信息工程学院</v>
          </cell>
          <cell r="D84" t="str">
            <v>01000</v>
          </cell>
          <cell r="E84" t="str">
            <v>专业实验室</v>
          </cell>
          <cell r="F84" t="str">
            <v>159.38</v>
          </cell>
        </row>
        <row r="85">
          <cell r="A85" t="str">
            <v>组成与接口实验室</v>
          </cell>
          <cell r="B85" t="str">
            <v>0100805</v>
          </cell>
          <cell r="C85" t="str">
            <v>信息工程学院</v>
          </cell>
          <cell r="D85" t="str">
            <v>01000</v>
          </cell>
          <cell r="E85" t="str">
            <v>专业实验室</v>
          </cell>
          <cell r="F85" t="str">
            <v>159.38</v>
          </cell>
        </row>
        <row r="86">
          <cell r="A86" t="str">
            <v>单片机与控制实验室</v>
          </cell>
          <cell r="B86" t="str">
            <v>0100806</v>
          </cell>
          <cell r="C86" t="str">
            <v>信息工程学院</v>
          </cell>
          <cell r="D86" t="str">
            <v>01000</v>
          </cell>
          <cell r="E86" t="str">
            <v>专业实验室</v>
          </cell>
          <cell r="F86" t="str">
            <v>91.08</v>
          </cell>
        </row>
        <row r="87">
          <cell r="A87" t="str">
            <v>软件测试实验室</v>
          </cell>
          <cell r="B87" t="str">
            <v>0100807</v>
          </cell>
          <cell r="C87" t="str">
            <v>信息工程学院</v>
          </cell>
          <cell r="D87" t="str">
            <v>01000</v>
          </cell>
          <cell r="E87" t="str">
            <v>专业实验室</v>
          </cell>
          <cell r="F87" t="str">
            <v>91.08</v>
          </cell>
        </row>
        <row r="88">
          <cell r="A88" t="str">
            <v>模拟/数字电路实验室</v>
          </cell>
          <cell r="B88" t="str">
            <v>0100808</v>
          </cell>
          <cell r="C88" t="str">
            <v>信息工程学院</v>
          </cell>
          <cell r="D88" t="str">
            <v>01000</v>
          </cell>
          <cell r="E88" t="str">
            <v>专业实验室</v>
          </cell>
          <cell r="F88" t="str">
            <v>116.64</v>
          </cell>
        </row>
        <row r="89">
          <cell r="A89" t="str">
            <v>虚拟仿真实验教学中心</v>
          </cell>
          <cell r="B89" t="str">
            <v>0100901</v>
          </cell>
          <cell r="C89" t="str">
            <v>信息工程学院</v>
          </cell>
          <cell r="D89" t="str">
            <v>01000</v>
          </cell>
          <cell r="E89" t="str">
            <v>专业实验室</v>
          </cell>
          <cell r="F89" t="str">
            <v>182.16</v>
          </cell>
        </row>
        <row r="90">
          <cell r="A90" t="str">
            <v>食品安全检测实验室</v>
          </cell>
          <cell r="B90" t="str">
            <v>01109</v>
          </cell>
          <cell r="C90" t="str">
            <v>食品科学与工程学院</v>
          </cell>
          <cell r="D90" t="str">
            <v>01100</v>
          </cell>
          <cell r="E90" t="str">
            <v>专业实验室</v>
          </cell>
          <cell r="F90" t="str">
            <v>642</v>
          </cell>
        </row>
        <row r="91">
          <cell r="A91" t="str">
            <v>食品工艺实验室</v>
          </cell>
          <cell r="B91" t="str">
            <v>01108</v>
          </cell>
          <cell r="C91" t="str">
            <v>食品科学与工程学院</v>
          </cell>
          <cell r="D91" t="str">
            <v>01100</v>
          </cell>
          <cell r="E91" t="str">
            <v>专业实验室</v>
          </cell>
          <cell r="F91" t="str">
            <v>1271.4</v>
          </cell>
        </row>
        <row r="92">
          <cell r="A92" t="str">
            <v>食品工程实验室</v>
          </cell>
          <cell r="B92" t="str">
            <v>01107</v>
          </cell>
          <cell r="C92" t="str">
            <v>食品科学与工程学院</v>
          </cell>
          <cell r="D92" t="str">
            <v>01100</v>
          </cell>
          <cell r="E92" t="str">
            <v>专业实验室</v>
          </cell>
          <cell r="F92" t="str">
            <v>1196.91</v>
          </cell>
        </row>
        <row r="93">
          <cell r="A93" t="str">
            <v>教学科研平台</v>
          </cell>
          <cell r="B93" t="str">
            <v>01121</v>
          </cell>
          <cell r="C93" t="str">
            <v>食品科学与工程学院</v>
          </cell>
          <cell r="D93" t="str">
            <v>01100</v>
          </cell>
          <cell r="E93" t="str">
            <v>专业实验室</v>
          </cell>
          <cell r="F93" t="str">
            <v>554.54</v>
          </cell>
        </row>
        <row r="94">
          <cell r="A94" t="str">
            <v>时胜食品安全工程实验室</v>
          </cell>
          <cell r="B94" t="str">
            <v>01122</v>
          </cell>
          <cell r="C94" t="str">
            <v>食品科学与工程学院</v>
          </cell>
          <cell r="D94" t="str">
            <v>01100</v>
          </cell>
          <cell r="E94" t="str">
            <v>专业实验室</v>
          </cell>
          <cell r="F94" t="str">
            <v>130</v>
          </cell>
        </row>
        <row r="95">
          <cell r="A95" t="str">
            <v>葡萄酒工艺学实验室</v>
          </cell>
          <cell r="B95" t="str">
            <v>0120201</v>
          </cell>
          <cell r="C95" t="str">
            <v>葡萄酒学院</v>
          </cell>
          <cell r="D95" t="str">
            <v>01200</v>
          </cell>
          <cell r="E95" t="str">
            <v>基础实验室</v>
          </cell>
          <cell r="F95" t="str">
            <v>1096</v>
          </cell>
        </row>
        <row r="96">
          <cell r="A96" t="str">
            <v>葡萄酒分析检测实验室</v>
          </cell>
          <cell r="B96" t="str">
            <v>0120202</v>
          </cell>
          <cell r="C96" t="str">
            <v>葡萄酒学院</v>
          </cell>
          <cell r="D96" t="str">
            <v>01200</v>
          </cell>
          <cell r="E96" t="str">
            <v>基础实验室</v>
          </cell>
          <cell r="F96" t="str">
            <v>899.5</v>
          </cell>
        </row>
        <row r="97">
          <cell r="A97" t="str">
            <v>葡萄酒感官分析实验室</v>
          </cell>
          <cell r="B97" t="str">
            <v>0120203</v>
          </cell>
          <cell r="C97" t="str">
            <v>葡萄酒学院</v>
          </cell>
          <cell r="D97" t="str">
            <v>01200</v>
          </cell>
          <cell r="E97" t="str">
            <v>基础实验室</v>
          </cell>
          <cell r="F97" t="str">
            <v>384</v>
          </cell>
        </row>
        <row r="98">
          <cell r="A98" t="str">
            <v>葡萄酒微生物实验室</v>
          </cell>
          <cell r="B98" t="str">
            <v>0120204</v>
          </cell>
          <cell r="C98" t="str">
            <v>葡萄酒学院</v>
          </cell>
          <cell r="D98" t="str">
            <v>01200</v>
          </cell>
          <cell r="E98" t="str">
            <v>专业实验室</v>
          </cell>
          <cell r="F98" t="str">
            <v>319</v>
          </cell>
        </row>
        <row r="99">
          <cell r="A99" t="str">
            <v>葡萄学实验室</v>
          </cell>
          <cell r="B99" t="str">
            <v>0120205</v>
          </cell>
          <cell r="C99" t="str">
            <v>葡萄酒学院</v>
          </cell>
          <cell r="D99" t="str">
            <v>01200</v>
          </cell>
          <cell r="E99" t="str">
            <v>专业实验室</v>
          </cell>
          <cell r="F99" t="str">
            <v>286</v>
          </cell>
        </row>
        <row r="100">
          <cell r="A100" t="str">
            <v>地下酒窖</v>
          </cell>
          <cell r="B100" t="str">
            <v>0120206</v>
          </cell>
          <cell r="C100" t="str">
            <v>葡萄酒学院</v>
          </cell>
          <cell r="D100" t="str">
            <v>01200</v>
          </cell>
          <cell r="E100" t="str">
            <v>基础实验室</v>
          </cell>
          <cell r="F100" t="str">
            <v>730</v>
          </cell>
        </row>
        <row r="101">
          <cell r="A101" t="str">
            <v>生物工程实验实训中心</v>
          </cell>
          <cell r="B101" t="str">
            <v>01305</v>
          </cell>
          <cell r="C101" t="str">
            <v>生命科学学院</v>
          </cell>
          <cell r="D101" t="str">
            <v>01300</v>
          </cell>
          <cell r="E101" t="str">
            <v>专业实验室</v>
          </cell>
          <cell r="F101" t="str">
            <v>805.6</v>
          </cell>
        </row>
        <row r="102">
          <cell r="A102" t="str">
            <v>基础生物学实验室</v>
          </cell>
          <cell r="B102" t="str">
            <v>0130601</v>
          </cell>
          <cell r="C102" t="str">
            <v>生命科学学院</v>
          </cell>
          <cell r="D102" t="str">
            <v>01300</v>
          </cell>
          <cell r="E102" t="str">
            <v>基础实验室</v>
          </cell>
          <cell r="F102" t="str">
            <v>3741.06</v>
          </cell>
        </row>
        <row r="103">
          <cell r="A103" t="str">
            <v>生物科学专业实验室</v>
          </cell>
          <cell r="B103" t="str">
            <v>0130602</v>
          </cell>
          <cell r="C103" t="str">
            <v>生命科学学院</v>
          </cell>
          <cell r="D103" t="str">
            <v>01300</v>
          </cell>
          <cell r="E103" t="str">
            <v>专业实验室</v>
          </cell>
          <cell r="F103" t="str">
            <v>1449.96</v>
          </cell>
        </row>
        <row r="104">
          <cell r="A104" t="str">
            <v>生物技术专业实验室</v>
          </cell>
          <cell r="B104" t="str">
            <v>0130603</v>
          </cell>
          <cell r="C104" t="str">
            <v>生命科学学院</v>
          </cell>
          <cell r="D104" t="str">
            <v>01300</v>
          </cell>
          <cell r="E104" t="str">
            <v>专业实验室</v>
          </cell>
          <cell r="F104" t="str">
            <v>1506.9</v>
          </cell>
        </row>
        <row r="105">
          <cell r="A105" t="str">
            <v>生物学教学科研平台（测试中心）</v>
          </cell>
          <cell r="B105" t="str">
            <v>01308</v>
          </cell>
          <cell r="C105" t="str">
            <v>生命科学学院</v>
          </cell>
          <cell r="D105" t="str">
            <v>01300</v>
          </cell>
          <cell r="E105" t="str">
            <v>专业实验室</v>
          </cell>
          <cell r="F105" t="str">
            <v>690.63</v>
          </cell>
        </row>
        <row r="106">
          <cell r="A106" t="str">
            <v>气象实验室</v>
          </cell>
          <cell r="B106" t="str">
            <v>0140501</v>
          </cell>
          <cell r="C106" t="str">
            <v>理学院</v>
          </cell>
          <cell r="D106" t="str">
            <v>01400</v>
          </cell>
          <cell r="E106" t="str">
            <v>基础实验室</v>
          </cell>
          <cell r="F106" t="str">
            <v>421.2</v>
          </cell>
        </row>
        <row r="107">
          <cell r="A107" t="str">
            <v>物理实验教学中心</v>
          </cell>
          <cell r="B107" t="str">
            <v>0140502</v>
          </cell>
          <cell r="C107" t="str">
            <v>理学院</v>
          </cell>
          <cell r="D107" t="str">
            <v>01400</v>
          </cell>
          <cell r="E107" t="str">
            <v>基础实验室</v>
          </cell>
          <cell r="F107" t="str">
            <v>2238.6</v>
          </cell>
        </row>
        <row r="108">
          <cell r="A108" t="str">
            <v>数学实验室</v>
          </cell>
          <cell r="B108" t="str">
            <v>0140503</v>
          </cell>
          <cell r="C108" t="str">
            <v>理学院</v>
          </cell>
          <cell r="D108" t="str">
            <v>01400</v>
          </cell>
          <cell r="E108" t="str">
            <v>专业实验室</v>
          </cell>
          <cell r="F108" t="str">
            <v>842.4</v>
          </cell>
        </row>
        <row r="109">
          <cell r="A109" t="str">
            <v>农林经济管理实验室</v>
          </cell>
          <cell r="B109" t="str">
            <v>0150601</v>
          </cell>
          <cell r="C109" t="str">
            <v>经济管理学院</v>
          </cell>
          <cell r="D109" t="str">
            <v>01500</v>
          </cell>
          <cell r="E109" t="str">
            <v>专业实验室</v>
          </cell>
          <cell r="F109" t="str">
            <v>330.57</v>
          </cell>
        </row>
        <row r="110">
          <cell r="A110" t="str">
            <v>管理学实验室</v>
          </cell>
          <cell r="B110" t="str">
            <v>0150602</v>
          </cell>
          <cell r="C110" t="str">
            <v>经济管理学院</v>
          </cell>
          <cell r="D110" t="str">
            <v>01500</v>
          </cell>
          <cell r="E110" t="str">
            <v>专业实验室</v>
          </cell>
          <cell r="F110" t="str">
            <v>568.73</v>
          </cell>
        </row>
        <row r="111">
          <cell r="A111" t="str">
            <v>经济学实验室</v>
          </cell>
          <cell r="B111" t="str">
            <v>0150603</v>
          </cell>
          <cell r="C111" t="str">
            <v>经济管理学院</v>
          </cell>
          <cell r="D111" t="str">
            <v>01500</v>
          </cell>
          <cell r="E111" t="str">
            <v>专业实验室</v>
          </cell>
          <cell r="F111" t="str">
            <v>325.15</v>
          </cell>
        </row>
        <row r="112">
          <cell r="A112" t="str">
            <v>社工实验室</v>
          </cell>
          <cell r="B112" t="str">
            <v>0160201</v>
          </cell>
          <cell r="C112" t="str">
            <v>人文社会发展学院</v>
          </cell>
          <cell r="D112" t="str">
            <v>01600</v>
          </cell>
          <cell r="E112" t="str">
            <v>专业实验室</v>
          </cell>
          <cell r="F112" t="str">
            <v>54.32</v>
          </cell>
        </row>
        <row r="113">
          <cell r="A113" t="str">
            <v>模拟法庭</v>
          </cell>
          <cell r="B113" t="str">
            <v>0160202</v>
          </cell>
          <cell r="C113" t="str">
            <v>人文社会发展学院</v>
          </cell>
          <cell r="D113" t="str">
            <v>01600</v>
          </cell>
          <cell r="E113" t="str">
            <v>专业实验室</v>
          </cell>
          <cell r="F113" t="str">
            <v>170</v>
          </cell>
        </row>
        <row r="114">
          <cell r="A114" t="str">
            <v>电子政务实验室</v>
          </cell>
          <cell r="B114" t="str">
            <v>0160203</v>
          </cell>
          <cell r="C114" t="str">
            <v>人文社会发展学院</v>
          </cell>
          <cell r="D114" t="str">
            <v>01600</v>
          </cell>
          <cell r="E114" t="str">
            <v>专业实验室</v>
          </cell>
          <cell r="F114" t="str">
            <v>74.88</v>
          </cell>
        </row>
        <row r="115">
          <cell r="A115" t="str">
            <v>SPSS数据分析实验室</v>
          </cell>
          <cell r="B115" t="str">
            <v>0160204</v>
          </cell>
          <cell r="C115" t="str">
            <v>人文社会发展学院</v>
          </cell>
          <cell r="D115" t="str">
            <v>01600</v>
          </cell>
          <cell r="E115" t="str">
            <v>专业实验室</v>
          </cell>
          <cell r="F115" t="str">
            <v>84.48</v>
          </cell>
        </row>
        <row r="116">
          <cell r="A116" t="str">
            <v>法律案例库实验室</v>
          </cell>
          <cell r="B116" t="str">
            <v>0160205</v>
          </cell>
          <cell r="C116" t="str">
            <v>人文社会发展学院</v>
          </cell>
          <cell r="D116" t="str">
            <v>01600</v>
          </cell>
          <cell r="E116" t="str">
            <v>专业实验室</v>
          </cell>
          <cell r="F116" t="str">
            <v>79.5</v>
          </cell>
        </row>
        <row r="117">
          <cell r="A117" t="str">
            <v>案例分析实验室</v>
          </cell>
          <cell r="B117" t="str">
            <v>0160206</v>
          </cell>
          <cell r="C117" t="str">
            <v>人文社会发展学院</v>
          </cell>
          <cell r="D117" t="str">
            <v>01600</v>
          </cell>
          <cell r="E117" t="str">
            <v>专业实验室</v>
          </cell>
          <cell r="F117" t="str">
            <v>63.36</v>
          </cell>
        </row>
        <row r="118">
          <cell r="A118" t="str">
            <v>行为分析实验室</v>
          </cell>
          <cell r="B118" t="str">
            <v>0160207</v>
          </cell>
          <cell r="C118" t="str">
            <v>人文社会发展学院</v>
          </cell>
          <cell r="D118" t="str">
            <v>01600</v>
          </cell>
          <cell r="E118" t="str">
            <v>专业实验室</v>
          </cell>
          <cell r="F118" t="str">
            <v>13</v>
          </cell>
        </row>
        <row r="119">
          <cell r="A119" t="str">
            <v>农村调查数据处理实验室</v>
          </cell>
          <cell r="B119" t="str">
            <v>0160208</v>
          </cell>
          <cell r="C119" t="str">
            <v>人文社会发展学院</v>
          </cell>
          <cell r="D119" t="str">
            <v>01600</v>
          </cell>
          <cell r="E119" t="str">
            <v>专业实验室</v>
          </cell>
          <cell r="F119" t="str">
            <v>79.9</v>
          </cell>
        </row>
        <row r="120">
          <cell r="A120" t="str">
            <v>中国传统文化通识教育实验室</v>
          </cell>
          <cell r="B120" t="str">
            <v>0160209</v>
          </cell>
          <cell r="C120" t="str">
            <v>人文社会发展学院</v>
          </cell>
          <cell r="D120" t="str">
            <v>01600</v>
          </cell>
          <cell r="E120" t="str">
            <v>专业实验室</v>
          </cell>
          <cell r="F120" t="str">
            <v>79.9</v>
          </cell>
        </row>
        <row r="121">
          <cell r="A121" t="str">
            <v>文献检索室</v>
          </cell>
          <cell r="B121" t="str">
            <v>0160210</v>
          </cell>
          <cell r="C121" t="str">
            <v>人文社会发展学院</v>
          </cell>
          <cell r="D121" t="str">
            <v>01600</v>
          </cell>
          <cell r="E121" t="str">
            <v>基础实验室</v>
          </cell>
          <cell r="F121" t="str">
            <v>158</v>
          </cell>
        </row>
        <row r="122">
          <cell r="A122" t="str">
            <v>基础语言实验室</v>
          </cell>
          <cell r="B122" t="str">
            <v>0181001</v>
          </cell>
          <cell r="C122" t="str">
            <v>外语系</v>
          </cell>
          <cell r="D122" t="str">
            <v>01800</v>
          </cell>
          <cell r="E122" t="str">
            <v>基础实验室</v>
          </cell>
          <cell r="F122" t="str">
            <v>1966.05</v>
          </cell>
        </row>
        <row r="123">
          <cell r="A123" t="str">
            <v>同声传译实验室</v>
          </cell>
          <cell r="B123" t="str">
            <v>0181002</v>
          </cell>
          <cell r="C123" t="str">
            <v>外语系</v>
          </cell>
          <cell r="D123" t="str">
            <v>01800</v>
          </cell>
          <cell r="E123" t="str">
            <v>专业实验室</v>
          </cell>
          <cell r="F123" t="str">
            <v>88.92</v>
          </cell>
        </row>
        <row r="124">
          <cell r="A124" t="str">
            <v>专业基础实验室</v>
          </cell>
          <cell r="B124" t="str">
            <v>0181003</v>
          </cell>
          <cell r="C124" t="str">
            <v>外语系</v>
          </cell>
          <cell r="D124" t="str">
            <v>01800</v>
          </cell>
          <cell r="E124" t="str">
            <v>专业实验室</v>
          </cell>
          <cell r="F124" t="str">
            <v>159.12</v>
          </cell>
        </row>
        <row r="125">
          <cell r="A125" t="str">
            <v>专业综合实验室</v>
          </cell>
          <cell r="B125" t="str">
            <v>0181004</v>
          </cell>
          <cell r="C125" t="str">
            <v>外语系</v>
          </cell>
          <cell r="D125" t="str">
            <v>01800</v>
          </cell>
          <cell r="E125" t="str">
            <v>专业实验室</v>
          </cell>
          <cell r="F125" t="str">
            <v>79.56</v>
          </cell>
        </row>
        <row r="126">
          <cell r="A126" t="str">
            <v>体质测试中心</v>
          </cell>
          <cell r="B126" t="str">
            <v>01908</v>
          </cell>
          <cell r="C126" t="str">
            <v>体育部</v>
          </cell>
          <cell r="D126" t="str">
            <v>01900</v>
          </cell>
          <cell r="E126" t="str">
            <v>基础实验室</v>
          </cell>
          <cell r="F126" t="str">
            <v>260</v>
          </cell>
        </row>
        <row r="127">
          <cell r="A127" t="str">
            <v>健身健美实验室</v>
          </cell>
          <cell r="B127" t="str">
            <v>01909</v>
          </cell>
          <cell r="C127" t="str">
            <v>体育部</v>
          </cell>
          <cell r="D127" t="str">
            <v>01900</v>
          </cell>
          <cell r="E127" t="str">
            <v>基础实验室</v>
          </cell>
          <cell r="F127" t="str">
            <v>290</v>
          </cell>
        </row>
        <row r="128">
          <cell r="A128" t="str">
            <v>园林植物综合实验室</v>
          </cell>
          <cell r="B128" t="str">
            <v>0240501</v>
          </cell>
          <cell r="C128" t="str">
            <v>风景园林艺术学院</v>
          </cell>
          <cell r="D128" t="str">
            <v>02400</v>
          </cell>
          <cell r="E128" t="str">
            <v>专业实验室</v>
          </cell>
          <cell r="F128" t="str">
            <v>849.91</v>
          </cell>
        </row>
        <row r="129">
          <cell r="A129" t="str">
            <v>环境设计实训室</v>
          </cell>
          <cell r="B129" t="str">
            <v>0240502</v>
          </cell>
          <cell r="C129" t="str">
            <v>风景园林艺术学院</v>
          </cell>
          <cell r="D129" t="str">
            <v>02400</v>
          </cell>
          <cell r="E129" t="str">
            <v>专业实验室</v>
          </cell>
          <cell r="F129" t="str">
            <v>525.01</v>
          </cell>
        </row>
        <row r="130">
          <cell r="A130" t="str">
            <v>风景园林景观规划实训室</v>
          </cell>
          <cell r="B130" t="str">
            <v>0240503</v>
          </cell>
          <cell r="C130" t="str">
            <v>风景园林艺术学院</v>
          </cell>
          <cell r="D130" t="str">
            <v>02400</v>
          </cell>
          <cell r="E130" t="str">
            <v>专业实验室</v>
          </cell>
          <cell r="F130" t="str">
            <v>684.63</v>
          </cell>
        </row>
        <row r="131">
          <cell r="A131" t="str">
            <v>基础化学实验室</v>
          </cell>
          <cell r="B131" t="str">
            <v>0250901</v>
          </cell>
          <cell r="C131" t="str">
            <v>化学与药学院</v>
          </cell>
          <cell r="D131" t="str">
            <v>02500</v>
          </cell>
          <cell r="E131" t="str">
            <v>基础实验室</v>
          </cell>
          <cell r="F131" t="str">
            <v>1671.86</v>
          </cell>
        </row>
        <row r="132">
          <cell r="A132" t="str">
            <v>物理化学实验室</v>
          </cell>
          <cell r="B132" t="str">
            <v>0250902</v>
          </cell>
          <cell r="C132" t="str">
            <v>化学与药学院</v>
          </cell>
          <cell r="D132" t="str">
            <v>02500</v>
          </cell>
          <cell r="E132" t="str">
            <v>专业实验室</v>
          </cell>
          <cell r="F132" t="str">
            <v>486</v>
          </cell>
        </row>
        <row r="133">
          <cell r="A133" t="str">
            <v>无机化学分析实验室</v>
          </cell>
          <cell r="B133" t="str">
            <v>0250903</v>
          </cell>
          <cell r="C133" t="str">
            <v>化学与药学院</v>
          </cell>
          <cell r="D133" t="str">
            <v>02500</v>
          </cell>
          <cell r="E133" t="str">
            <v>专业实验室</v>
          </cell>
          <cell r="F133" t="str">
            <v>116.1</v>
          </cell>
        </row>
        <row r="134">
          <cell r="A134" t="str">
            <v>有机合成实验室</v>
          </cell>
          <cell r="B134" t="str">
            <v>0250904</v>
          </cell>
          <cell r="C134" t="str">
            <v>化学与药学院</v>
          </cell>
          <cell r="D134" t="str">
            <v>02500</v>
          </cell>
          <cell r="E134" t="str">
            <v>专业实验室</v>
          </cell>
          <cell r="F134" t="str">
            <v>284.92</v>
          </cell>
        </row>
        <row r="135">
          <cell r="A135" t="str">
            <v>有机化学实验室</v>
          </cell>
          <cell r="B135" t="str">
            <v>0250905</v>
          </cell>
          <cell r="C135" t="str">
            <v>化学与药学院</v>
          </cell>
          <cell r="D135" t="str">
            <v>02500</v>
          </cell>
          <cell r="E135" t="str">
            <v>专业实验室</v>
          </cell>
          <cell r="F135" t="str">
            <v>199</v>
          </cell>
        </row>
        <row r="136">
          <cell r="A136" t="str">
            <v>化学生物学实验室</v>
          </cell>
          <cell r="B136" t="str">
            <v>0250906</v>
          </cell>
          <cell r="C136" t="str">
            <v>化学与药学院</v>
          </cell>
          <cell r="D136" t="str">
            <v>02500</v>
          </cell>
          <cell r="E136" t="str">
            <v>专业实验室</v>
          </cell>
          <cell r="F136" t="str">
            <v>93.6</v>
          </cell>
        </row>
        <row r="137">
          <cell r="A137" t="str">
            <v>仪器分析实验室</v>
          </cell>
          <cell r="B137" t="str">
            <v>0250907</v>
          </cell>
          <cell r="C137" t="str">
            <v>化学与药学院</v>
          </cell>
          <cell r="D137" t="str">
            <v>02500</v>
          </cell>
          <cell r="E137" t="str">
            <v>专业实验室</v>
          </cell>
          <cell r="F137" t="str">
            <v>467.72</v>
          </cell>
        </row>
        <row r="138">
          <cell r="A138" t="str">
            <v>创新实验室</v>
          </cell>
          <cell r="B138" t="str">
            <v>0250908</v>
          </cell>
          <cell r="C138" t="str">
            <v>化学与药学院</v>
          </cell>
          <cell r="D138" t="str">
            <v>02500</v>
          </cell>
          <cell r="E138" t="str">
            <v>专业实验室</v>
          </cell>
          <cell r="F138" t="str">
            <v>93.6</v>
          </cell>
        </row>
        <row r="139">
          <cell r="A139" t="str">
            <v>天然产物实验室</v>
          </cell>
          <cell r="B139" t="str">
            <v>0250909</v>
          </cell>
          <cell r="C139" t="str">
            <v>化学与药学院</v>
          </cell>
          <cell r="D139" t="str">
            <v>02500</v>
          </cell>
          <cell r="E139" t="str">
            <v>专业实验室</v>
          </cell>
          <cell r="F139" t="str">
            <v>212.4</v>
          </cell>
        </row>
        <row r="140">
          <cell r="A140" t="str">
            <v>现代分离技术实验室</v>
          </cell>
          <cell r="B140" t="str">
            <v>0250910</v>
          </cell>
          <cell r="C140" t="str">
            <v>化学与药学院</v>
          </cell>
          <cell r="D140" t="str">
            <v>02500</v>
          </cell>
          <cell r="E140" t="str">
            <v>专业实验室</v>
          </cell>
          <cell r="F140" t="str">
            <v>86.4</v>
          </cell>
        </row>
        <row r="141">
          <cell r="A141" t="str">
            <v>曹新庄试验农场</v>
          </cell>
          <cell r="B141" t="str">
            <v>30599</v>
          </cell>
          <cell r="C141" t="str">
            <v>场站管理中心</v>
          </cell>
          <cell r="D141" t="str">
            <v>30500</v>
          </cell>
          <cell r="E141" t="str">
            <v>实习场所</v>
          </cell>
          <cell r="F141" t="str">
            <v>1225139.5</v>
          </cell>
        </row>
        <row r="142">
          <cell r="A142" t="str">
            <v>火地塘试验林场</v>
          </cell>
          <cell r="B142" t="str">
            <v>30508</v>
          </cell>
          <cell r="C142" t="str">
            <v>场站管理中心</v>
          </cell>
          <cell r="D142" t="str">
            <v>30500</v>
          </cell>
          <cell r="E142" t="str">
            <v>实习场所</v>
          </cell>
          <cell r="F142" t="str">
            <v>27729998.6</v>
          </cell>
        </row>
        <row r="143">
          <cell r="A143" t="str">
            <v>眉县试验站</v>
          </cell>
          <cell r="B143" t="str">
            <v>30504</v>
          </cell>
          <cell r="C143" t="str">
            <v>场站管理中心</v>
          </cell>
          <cell r="D143" t="str">
            <v>30500</v>
          </cell>
          <cell r="E143" t="str">
            <v>实习场所</v>
          </cell>
          <cell r="F143" t="str">
            <v>648029.9</v>
          </cell>
        </row>
        <row r="144">
          <cell r="A144" t="str">
            <v>周至试验站</v>
          </cell>
          <cell r="B144" t="str">
            <v>30503</v>
          </cell>
          <cell r="C144" t="str">
            <v>场站管理中心</v>
          </cell>
          <cell r="D144" t="str">
            <v>30500</v>
          </cell>
          <cell r="E144" t="str">
            <v>实习场所</v>
          </cell>
          <cell r="F144" t="str">
            <v>538456</v>
          </cell>
        </row>
        <row r="145">
          <cell r="A145" t="str">
            <v>斗口试验站</v>
          </cell>
          <cell r="B145" t="str">
            <v>30506</v>
          </cell>
          <cell r="C145" t="str">
            <v>场站管理中心</v>
          </cell>
          <cell r="D145" t="str">
            <v>30500</v>
          </cell>
          <cell r="E145" t="str">
            <v>实习场所</v>
          </cell>
          <cell r="F145" t="str">
            <v>938264.7</v>
          </cell>
        </row>
        <row r="146">
          <cell r="A146" t="str">
            <v>危险品库房</v>
          </cell>
          <cell r="B146" t="str">
            <v>21199</v>
          </cell>
          <cell r="C146" t="str">
            <v>国有资产管理处</v>
          </cell>
          <cell r="D146" t="str">
            <v>21100</v>
          </cell>
          <cell r="E146" t="str">
            <v>基础实验室</v>
          </cell>
          <cell r="F146" t="str">
            <v>878.32</v>
          </cell>
        </row>
        <row r="147">
          <cell r="A147" t="str">
            <v>昆虫博物馆</v>
          </cell>
          <cell r="B147" t="str">
            <v>31196</v>
          </cell>
          <cell r="C147" t="str">
            <v>博览园</v>
          </cell>
          <cell r="D147" t="str">
            <v>31100</v>
          </cell>
          <cell r="E147" t="str">
            <v>基础实验室</v>
          </cell>
          <cell r="F147" t="str">
            <v>3600</v>
          </cell>
        </row>
        <row r="148">
          <cell r="A148" t="str">
            <v>动物博物馆</v>
          </cell>
          <cell r="B148" t="str">
            <v>31197</v>
          </cell>
          <cell r="C148" t="str">
            <v>博览园</v>
          </cell>
          <cell r="D148" t="str">
            <v>31100</v>
          </cell>
          <cell r="E148" t="str">
            <v>基础实验室</v>
          </cell>
          <cell r="F148" t="str">
            <v>4300</v>
          </cell>
        </row>
        <row r="149">
          <cell r="A149" t="str">
            <v>土壤博物馆</v>
          </cell>
          <cell r="B149" t="str">
            <v>31198</v>
          </cell>
          <cell r="C149" t="str">
            <v>博览园</v>
          </cell>
          <cell r="D149" t="str">
            <v>31100</v>
          </cell>
          <cell r="E149" t="str">
            <v>基础实验室</v>
          </cell>
          <cell r="F149" t="str">
            <v>800</v>
          </cell>
        </row>
        <row r="150">
          <cell r="A150" t="str">
            <v>植物博物馆</v>
          </cell>
          <cell r="B150" t="str">
            <v>31199</v>
          </cell>
          <cell r="C150" t="str">
            <v>博览园</v>
          </cell>
          <cell r="D150" t="str">
            <v>31100</v>
          </cell>
          <cell r="E150" t="str">
            <v>基础实验室</v>
          </cell>
          <cell r="F150" t="str">
            <v>3200</v>
          </cell>
        </row>
      </sheetData>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填报表"/>
      <sheetName val="样表"/>
      <sheetName val="填表说明"/>
      <sheetName val="实验场所汇总"/>
      <sheetName val="1-8-1本科实验场所数据"/>
      <sheetName val="中心列表"/>
    </sheetNames>
    <sheetDataSet>
      <sheetData sheetId="0" refreshError="1"/>
      <sheetData sheetId="1" refreshError="1"/>
      <sheetData sheetId="2" refreshError="1"/>
      <sheetData sheetId="3" refreshError="1"/>
      <sheetData sheetId="4" refreshError="1">
        <row r="2">
          <cell r="A2" t="str">
            <v>遗传学实验室</v>
          </cell>
          <cell r="B2" t="str">
            <v>0010501</v>
          </cell>
          <cell r="C2" t="str">
            <v>农学院</v>
          </cell>
          <cell r="D2" t="str">
            <v>00100</v>
          </cell>
          <cell r="E2" t="str">
            <v>专业实验室</v>
          </cell>
          <cell r="F2" t="str">
            <v>551.22</v>
          </cell>
        </row>
        <row r="3">
          <cell r="A3" t="str">
            <v>生物技术与组织培养实验室</v>
          </cell>
          <cell r="B3" t="str">
            <v>0010502</v>
          </cell>
          <cell r="C3" t="str">
            <v>农学院</v>
          </cell>
          <cell r="D3" t="str">
            <v>00100</v>
          </cell>
          <cell r="E3" t="str">
            <v>专业实验室</v>
          </cell>
          <cell r="F3" t="str">
            <v>397</v>
          </cell>
        </row>
        <row r="4">
          <cell r="A4" t="str">
            <v>生物信息实验室</v>
          </cell>
          <cell r="B4" t="str">
            <v>0010503</v>
          </cell>
          <cell r="C4" t="str">
            <v>农学院</v>
          </cell>
          <cell r="D4" t="str">
            <v>00100</v>
          </cell>
          <cell r="E4" t="str">
            <v>专业实验室</v>
          </cell>
          <cell r="F4" t="str">
            <v>190</v>
          </cell>
        </row>
        <row r="5">
          <cell r="A5" t="str">
            <v>农产品加工实验室</v>
          </cell>
          <cell r="B5" t="str">
            <v>0010504</v>
          </cell>
          <cell r="C5" t="str">
            <v>农学院</v>
          </cell>
          <cell r="D5" t="str">
            <v>00100</v>
          </cell>
          <cell r="E5" t="str">
            <v>专业实验室</v>
          </cell>
          <cell r="F5" t="str">
            <v>173</v>
          </cell>
        </row>
        <row r="6">
          <cell r="A6" t="str">
            <v>植物化学实验室</v>
          </cell>
          <cell r="B6" t="str">
            <v>0010505</v>
          </cell>
          <cell r="C6" t="str">
            <v>农学院</v>
          </cell>
          <cell r="D6" t="str">
            <v>00100</v>
          </cell>
          <cell r="E6" t="str">
            <v>专业实验室</v>
          </cell>
          <cell r="F6" t="str">
            <v>138</v>
          </cell>
        </row>
        <row r="7">
          <cell r="A7" t="str">
            <v>作物育种与种子工程实验室</v>
          </cell>
          <cell r="B7" t="str">
            <v>0010506</v>
          </cell>
          <cell r="C7" t="str">
            <v>农学院</v>
          </cell>
          <cell r="D7" t="str">
            <v>00100</v>
          </cell>
          <cell r="E7" t="str">
            <v>专业实验室</v>
          </cell>
          <cell r="F7" t="str">
            <v>164</v>
          </cell>
        </row>
        <row r="8">
          <cell r="A8" t="str">
            <v>作物栽培与耕作学实验室</v>
          </cell>
          <cell r="B8" t="str">
            <v>0010507</v>
          </cell>
          <cell r="C8" t="str">
            <v>农学院</v>
          </cell>
          <cell r="D8" t="str">
            <v>00100</v>
          </cell>
          <cell r="E8" t="str">
            <v>专业实验室</v>
          </cell>
          <cell r="F8" t="str">
            <v>380</v>
          </cell>
        </row>
        <row r="9">
          <cell r="A9" t="str">
            <v>教学标本区</v>
          </cell>
          <cell r="B9" t="str">
            <v>00115</v>
          </cell>
          <cell r="C9" t="str">
            <v>农学院</v>
          </cell>
          <cell r="D9" t="str">
            <v>00100</v>
          </cell>
          <cell r="E9" t="str">
            <v>实习场所</v>
          </cell>
          <cell r="F9" t="str">
            <v>33333</v>
          </cell>
        </row>
        <row r="10">
          <cell r="A10" t="str">
            <v>植物保护综合实验室</v>
          </cell>
          <cell r="B10" t="str">
            <v>0020601</v>
          </cell>
          <cell r="C10" t="str">
            <v>植物保护学院</v>
          </cell>
          <cell r="D10" t="str">
            <v>00200</v>
          </cell>
          <cell r="E10" t="str">
            <v>专业实验室</v>
          </cell>
          <cell r="F10" t="str">
            <v>480.73</v>
          </cell>
        </row>
        <row r="11">
          <cell r="A11" t="str">
            <v>植物病理学实验室</v>
          </cell>
          <cell r="B11" t="str">
            <v>0020602</v>
          </cell>
          <cell r="C11" t="str">
            <v>植物保护学院</v>
          </cell>
          <cell r="D11" t="str">
            <v>00200</v>
          </cell>
          <cell r="E11" t="str">
            <v>专业实验室</v>
          </cell>
          <cell r="F11" t="str">
            <v>425.8</v>
          </cell>
        </row>
        <row r="12">
          <cell r="A12" t="str">
            <v>昆虫学实验室</v>
          </cell>
          <cell r="B12" t="str">
            <v>0020603</v>
          </cell>
          <cell r="C12" t="str">
            <v>植物保护学院</v>
          </cell>
          <cell r="D12" t="str">
            <v>00200</v>
          </cell>
          <cell r="E12" t="str">
            <v>专业实验室</v>
          </cell>
          <cell r="F12" t="str">
            <v>391.2</v>
          </cell>
        </row>
        <row r="13">
          <cell r="A13" t="str">
            <v>农药学实验室</v>
          </cell>
          <cell r="B13" t="str">
            <v>0020604</v>
          </cell>
          <cell r="C13" t="str">
            <v>植物保护学院</v>
          </cell>
          <cell r="D13" t="str">
            <v>00200</v>
          </cell>
          <cell r="E13" t="str">
            <v>专业实验室</v>
          </cell>
          <cell r="F13" t="str">
            <v>1122.3</v>
          </cell>
        </row>
        <row r="14">
          <cell r="A14" t="str">
            <v>昆虫资源教学科研平台</v>
          </cell>
          <cell r="B14" t="str">
            <v>0020699</v>
          </cell>
          <cell r="C14" t="str">
            <v>植物保护学院</v>
          </cell>
          <cell r="D14" t="str">
            <v>00200</v>
          </cell>
          <cell r="E14" t="str">
            <v>专业实验室</v>
          </cell>
          <cell r="F14" t="str">
            <v>2600</v>
          </cell>
        </row>
        <row r="15">
          <cell r="A15" t="str">
            <v>太白试验站</v>
          </cell>
          <cell r="B15" t="str">
            <v>00298</v>
          </cell>
          <cell r="C15" t="str">
            <v>植物保护学院</v>
          </cell>
          <cell r="D15" t="str">
            <v>00200</v>
          </cell>
          <cell r="E15" t="str">
            <v>实习场所</v>
          </cell>
          <cell r="F15" t="str">
            <v>1000</v>
          </cell>
        </row>
        <row r="16">
          <cell r="A16" t="str">
            <v>无公害农药研究中心中试基地</v>
          </cell>
          <cell r="B16" t="str">
            <v>00299</v>
          </cell>
          <cell r="C16" t="str">
            <v>植物保护学院</v>
          </cell>
          <cell r="D16" t="str">
            <v>00200</v>
          </cell>
          <cell r="E16" t="str">
            <v>实习场所</v>
          </cell>
          <cell r="F16" t="str">
            <v>4000</v>
          </cell>
        </row>
        <row r="17">
          <cell r="A17" t="str">
            <v>植物保护虚拟仿真实验教学中心</v>
          </cell>
          <cell r="C17" t="str">
            <v>植物保护学院</v>
          </cell>
          <cell r="D17" t="str">
            <v>00200</v>
          </cell>
        </row>
        <row r="18">
          <cell r="A18" t="str">
            <v>白水苹果试验示范站</v>
          </cell>
          <cell r="B18" t="str">
            <v>003001</v>
          </cell>
          <cell r="C18" t="str">
            <v>园艺学院</v>
          </cell>
          <cell r="D18" t="str">
            <v>00300</v>
          </cell>
          <cell r="E18" t="str">
            <v>实习场所</v>
          </cell>
          <cell r="F18" t="str">
            <v>2691.9</v>
          </cell>
        </row>
        <row r="19">
          <cell r="A19" t="str">
            <v>西乡茶叶试验示范站</v>
          </cell>
          <cell r="B19" t="str">
            <v>003003</v>
          </cell>
          <cell r="C19" t="str">
            <v>园艺学院</v>
          </cell>
          <cell r="D19" t="str">
            <v>00300</v>
          </cell>
          <cell r="E19" t="str">
            <v>实习场所</v>
          </cell>
          <cell r="F19" t="str">
            <v>208.53</v>
          </cell>
        </row>
        <row r="20">
          <cell r="A20" t="str">
            <v>园艺产品采后处理实验室</v>
          </cell>
          <cell r="B20" t="str">
            <v>0030001</v>
          </cell>
          <cell r="C20" t="str">
            <v>园艺学院</v>
          </cell>
          <cell r="D20" t="str">
            <v>00300</v>
          </cell>
          <cell r="E20" t="str">
            <v>专业实验室</v>
          </cell>
          <cell r="F20" t="str">
            <v>287.2</v>
          </cell>
        </row>
        <row r="21">
          <cell r="A21" t="str">
            <v>园艺植物育种与生物技术实验室</v>
          </cell>
          <cell r="B21" t="str">
            <v>0030002</v>
          </cell>
          <cell r="C21" t="str">
            <v>园艺学院</v>
          </cell>
          <cell r="D21" t="str">
            <v>00300</v>
          </cell>
          <cell r="E21" t="str">
            <v>专业实验室</v>
          </cell>
          <cell r="F21" t="str">
            <v>1550.4</v>
          </cell>
        </row>
        <row r="22">
          <cell r="A22" t="str">
            <v>园艺植物栽培与设施园艺实验室</v>
          </cell>
          <cell r="B22" t="str">
            <v>0030003</v>
          </cell>
          <cell r="C22" t="str">
            <v>园艺学院</v>
          </cell>
          <cell r="D22" t="str">
            <v>00300</v>
          </cell>
          <cell r="E22" t="str">
            <v>专业实验室</v>
          </cell>
          <cell r="F22" t="str">
            <v>657.6</v>
          </cell>
        </row>
        <row r="23">
          <cell r="A23" t="str">
            <v>动物生物技术综合实验室</v>
          </cell>
          <cell r="B23" t="str">
            <v>0040501</v>
          </cell>
          <cell r="C23" t="str">
            <v>动物科技学院</v>
          </cell>
          <cell r="D23" t="str">
            <v>00400</v>
          </cell>
          <cell r="E23" t="str">
            <v>基础实验室</v>
          </cell>
          <cell r="F23" t="str">
            <v>436.56</v>
          </cell>
        </row>
        <row r="24">
          <cell r="A24" t="str">
            <v>动物科学实验室</v>
          </cell>
          <cell r="B24" t="str">
            <v>0040502</v>
          </cell>
          <cell r="C24" t="str">
            <v>动物科技学院</v>
          </cell>
          <cell r="D24" t="str">
            <v>00400</v>
          </cell>
          <cell r="E24" t="str">
            <v>专业实验室</v>
          </cell>
          <cell r="F24" t="str">
            <v>1491.57</v>
          </cell>
        </row>
        <row r="25">
          <cell r="A25" t="str">
            <v>水产科学实验室</v>
          </cell>
          <cell r="B25" t="str">
            <v>0040503</v>
          </cell>
          <cell r="C25" t="str">
            <v>动物科技学院</v>
          </cell>
          <cell r="D25" t="str">
            <v>00400</v>
          </cell>
          <cell r="E25" t="str">
            <v>专业实验室</v>
          </cell>
          <cell r="F25" t="str">
            <v>253.04</v>
          </cell>
        </row>
        <row r="26">
          <cell r="A26" t="str">
            <v>草业科学实验室</v>
          </cell>
          <cell r="B26" t="str">
            <v>0040504</v>
          </cell>
          <cell r="C26" t="str">
            <v>动物科技学院</v>
          </cell>
          <cell r="D26" t="str">
            <v>00400</v>
          </cell>
          <cell r="E26" t="str">
            <v>专业实验室</v>
          </cell>
          <cell r="F26" t="str">
            <v>444</v>
          </cell>
        </row>
        <row r="27">
          <cell r="A27" t="str">
            <v>畜牧教学实验基地</v>
          </cell>
          <cell r="B27" t="str">
            <v>00411</v>
          </cell>
          <cell r="C27" t="str">
            <v>动物科技学院</v>
          </cell>
          <cell r="D27" t="str">
            <v>00400</v>
          </cell>
          <cell r="E27" t="str">
            <v>实习场所</v>
          </cell>
          <cell r="F27" t="str">
            <v>1064.64</v>
          </cell>
        </row>
        <row r="28">
          <cell r="A28" t="str">
            <v>安康水产试验示范站</v>
          </cell>
          <cell r="B28" t="str">
            <v>00412</v>
          </cell>
          <cell r="C28" t="str">
            <v>动物科技学院</v>
          </cell>
          <cell r="D28" t="str">
            <v>00400</v>
          </cell>
          <cell r="E28" t="str">
            <v>实习场所</v>
          </cell>
          <cell r="F28" t="str">
            <v>420.7</v>
          </cell>
        </row>
        <row r="29">
          <cell r="A29" t="str">
            <v>基础兽医实验室</v>
          </cell>
          <cell r="B29" t="str">
            <v>0050601</v>
          </cell>
          <cell r="C29" t="str">
            <v>动物医学院</v>
          </cell>
          <cell r="D29" t="str">
            <v>00500</v>
          </cell>
          <cell r="E29" t="str">
            <v>专业实验室</v>
          </cell>
          <cell r="F29" t="str">
            <v>2565.25</v>
          </cell>
        </row>
        <row r="30">
          <cell r="A30" t="str">
            <v>临床兽医实验室</v>
          </cell>
          <cell r="B30" t="str">
            <v>0050602</v>
          </cell>
          <cell r="C30" t="str">
            <v>动物医学院</v>
          </cell>
          <cell r="D30" t="str">
            <v>00500</v>
          </cell>
          <cell r="E30" t="str">
            <v>专业实验室</v>
          </cell>
          <cell r="F30" t="str">
            <v>646.93</v>
          </cell>
        </row>
        <row r="31">
          <cell r="A31" t="str">
            <v>预防兽医实验室</v>
          </cell>
          <cell r="B31" t="str">
            <v>0050603</v>
          </cell>
          <cell r="C31" t="str">
            <v>动物医学院</v>
          </cell>
          <cell r="D31" t="str">
            <v>00500</v>
          </cell>
          <cell r="E31" t="str">
            <v>专业实验室</v>
          </cell>
          <cell r="F31" t="str">
            <v>700.5</v>
          </cell>
        </row>
        <row r="32">
          <cell r="A32" t="str">
            <v>动物生物技术综合实验室</v>
          </cell>
          <cell r="B32" t="str">
            <v>0050604</v>
          </cell>
          <cell r="C32" t="str">
            <v>动物医学院</v>
          </cell>
          <cell r="D32" t="str">
            <v>00500</v>
          </cell>
          <cell r="E32" t="str">
            <v>专业实验室</v>
          </cell>
          <cell r="F32" t="str">
            <v>450.19</v>
          </cell>
        </row>
        <row r="33">
          <cell r="A33" t="str">
            <v>动物医学虚拟仿真实验室</v>
          </cell>
          <cell r="B33" t="str">
            <v>0050698</v>
          </cell>
          <cell r="C33" t="str">
            <v>动物医学院</v>
          </cell>
          <cell r="D33" t="str">
            <v>00500</v>
          </cell>
          <cell r="E33" t="str">
            <v>专业实验室</v>
          </cell>
          <cell r="F33" t="str">
            <v>70</v>
          </cell>
        </row>
        <row r="34">
          <cell r="A34" t="str">
            <v>显微数码互动实验室</v>
          </cell>
          <cell r="B34" t="str">
            <v>0050699</v>
          </cell>
          <cell r="C34" t="str">
            <v>动物医学院</v>
          </cell>
          <cell r="D34" t="str">
            <v>00500</v>
          </cell>
          <cell r="E34" t="str">
            <v>专业实验室</v>
          </cell>
          <cell r="F34" t="str">
            <v>80</v>
          </cell>
        </row>
        <row r="35">
          <cell r="A35" t="str">
            <v>动物医院</v>
          </cell>
          <cell r="B35" t="str">
            <v>00507</v>
          </cell>
          <cell r="C35" t="str">
            <v>动物医学院</v>
          </cell>
          <cell r="D35" t="str">
            <v>00500</v>
          </cell>
          <cell r="E35" t="str">
            <v>实习场所</v>
          </cell>
          <cell r="F35" t="str">
            <v>1920.32</v>
          </cell>
        </row>
        <row r="36">
          <cell r="A36" t="str">
            <v>西安宠物医院</v>
          </cell>
          <cell r="B36" t="str">
            <v>00508</v>
          </cell>
          <cell r="C36" t="str">
            <v>动物医学院</v>
          </cell>
          <cell r="D36" t="str">
            <v>00500</v>
          </cell>
          <cell r="E36" t="str">
            <v>实习场所</v>
          </cell>
          <cell r="F36" t="str">
            <v>1120.6</v>
          </cell>
        </row>
        <row r="37">
          <cell r="A37" t="str">
            <v>动物医学虚拟仿真实验教学中心</v>
          </cell>
          <cell r="C37" t="str">
            <v>动物医学院</v>
          </cell>
          <cell r="D37" t="str">
            <v>00500</v>
          </cell>
        </row>
        <row r="38">
          <cell r="A38" t="str">
            <v>林学实验室</v>
          </cell>
          <cell r="B38" t="str">
            <v>0060601</v>
          </cell>
          <cell r="C38" t="str">
            <v>林学院</v>
          </cell>
          <cell r="D38" t="str">
            <v>00600</v>
          </cell>
          <cell r="E38" t="str">
            <v>专业实验室</v>
          </cell>
          <cell r="F38" t="str">
            <v>734.4</v>
          </cell>
        </row>
        <row r="39">
          <cell r="A39" t="str">
            <v>森林保护实验室</v>
          </cell>
          <cell r="B39" t="str">
            <v>0060603</v>
          </cell>
          <cell r="C39" t="str">
            <v>林学院</v>
          </cell>
          <cell r="D39" t="str">
            <v>00600</v>
          </cell>
          <cell r="E39" t="str">
            <v>专业实验室</v>
          </cell>
          <cell r="F39" t="str">
            <v>908.64</v>
          </cell>
        </row>
        <row r="40">
          <cell r="A40" t="str">
            <v>林产化学与工程实验室</v>
          </cell>
          <cell r="B40" t="str">
            <v>0060604</v>
          </cell>
          <cell r="C40" t="str">
            <v>林学院</v>
          </cell>
          <cell r="D40" t="str">
            <v>00600</v>
          </cell>
          <cell r="E40" t="str">
            <v>专业实验室</v>
          </cell>
          <cell r="F40" t="str">
            <v>514.08</v>
          </cell>
        </row>
        <row r="41">
          <cell r="A41" t="str">
            <v>木材科学与工程实验室</v>
          </cell>
          <cell r="B41" t="str">
            <v>0060605</v>
          </cell>
          <cell r="C41" t="str">
            <v>林学院</v>
          </cell>
          <cell r="D41" t="str">
            <v>00600</v>
          </cell>
          <cell r="E41" t="str">
            <v>专业实验室</v>
          </cell>
          <cell r="F41" t="str">
            <v>672.48</v>
          </cell>
        </row>
        <row r="42">
          <cell r="A42" t="str">
            <v>木艺坊</v>
          </cell>
          <cell r="B42" t="str">
            <v>0060606</v>
          </cell>
          <cell r="C42" t="str">
            <v>林学院</v>
          </cell>
          <cell r="D42" t="str">
            <v>00600</v>
          </cell>
          <cell r="E42" t="str">
            <v>专业实验室</v>
          </cell>
          <cell r="F42" t="str">
            <v>1558</v>
          </cell>
        </row>
        <row r="43">
          <cell r="A43" t="str">
            <v>杨凌教学试验苗圃</v>
          </cell>
          <cell r="B43" t="str">
            <v>00612</v>
          </cell>
          <cell r="C43" t="str">
            <v>林学院</v>
          </cell>
          <cell r="D43" t="str">
            <v>00600</v>
          </cell>
          <cell r="E43" t="str">
            <v>实习场所</v>
          </cell>
          <cell r="F43" t="str">
            <v>145200</v>
          </cell>
        </row>
        <row r="44">
          <cell r="A44" t="str">
            <v>植物工厂</v>
          </cell>
          <cell r="B44" t="str">
            <v>00623</v>
          </cell>
          <cell r="C44" t="str">
            <v>林学院</v>
          </cell>
          <cell r="D44" t="str">
            <v>00600</v>
          </cell>
          <cell r="E44" t="str">
            <v>专业实验室</v>
          </cell>
          <cell r="F44" t="str">
            <v>593.28</v>
          </cell>
        </row>
        <row r="45">
          <cell r="A45" t="str">
            <v>土壤与植物营养实验室</v>
          </cell>
          <cell r="B45" t="str">
            <v>0070801</v>
          </cell>
          <cell r="C45" t="str">
            <v>资源环境学院</v>
          </cell>
          <cell r="D45" t="str">
            <v>00700</v>
          </cell>
          <cell r="E45" t="str">
            <v>专业实验室</v>
          </cell>
          <cell r="F45" t="str">
            <v>921.15</v>
          </cell>
        </row>
        <row r="46">
          <cell r="A46" t="str">
            <v>环境科学实验室</v>
          </cell>
          <cell r="B46" t="str">
            <v>0070802</v>
          </cell>
          <cell r="C46" t="str">
            <v>资源环境学院</v>
          </cell>
          <cell r="D46" t="str">
            <v>00700</v>
          </cell>
          <cell r="E46" t="str">
            <v>专业实验室</v>
          </cell>
          <cell r="F46" t="str">
            <v>818.4</v>
          </cell>
        </row>
        <row r="47">
          <cell r="A47" t="str">
            <v>遥感与地理信息系统实验室</v>
          </cell>
          <cell r="B47" t="str">
            <v>0070803</v>
          </cell>
          <cell r="C47" t="str">
            <v>资源环境学院</v>
          </cell>
          <cell r="D47" t="str">
            <v>00700</v>
          </cell>
          <cell r="E47" t="str">
            <v>专业实验室</v>
          </cell>
          <cell r="F47" t="str">
            <v>314.4</v>
          </cell>
        </row>
        <row r="48">
          <cell r="A48" t="str">
            <v>水土保持荒漠化防治实验室</v>
          </cell>
          <cell r="B48" t="str">
            <v>0070804</v>
          </cell>
          <cell r="C48" t="str">
            <v>资源环境学院</v>
          </cell>
          <cell r="D48" t="str">
            <v>00700</v>
          </cell>
          <cell r="E48" t="str">
            <v>专业实验室</v>
          </cell>
          <cell r="F48" t="str">
            <v>475.2</v>
          </cell>
        </row>
        <row r="49">
          <cell r="A49" t="str">
            <v>人文地理与城乡规划管理实验室</v>
          </cell>
          <cell r="B49" t="str">
            <v>0070805</v>
          </cell>
          <cell r="C49" t="str">
            <v>资源环境学院</v>
          </cell>
          <cell r="D49" t="str">
            <v>00700</v>
          </cell>
          <cell r="E49" t="str">
            <v>专业实验室</v>
          </cell>
          <cell r="F49" t="str">
            <v>252</v>
          </cell>
        </row>
        <row r="50">
          <cell r="A50" t="str">
            <v>资源与环境科学研究实验中心</v>
          </cell>
          <cell r="B50" t="str">
            <v>0070806</v>
          </cell>
          <cell r="C50" t="str">
            <v>资源环境学院</v>
          </cell>
          <cell r="D50" t="str">
            <v>00700</v>
          </cell>
          <cell r="E50" t="str">
            <v>基础实验室</v>
          </cell>
          <cell r="F50" t="str">
            <v>854</v>
          </cell>
        </row>
        <row r="51">
          <cell r="A51" t="str">
            <v>土壤与植物样品处理室（楼顶）</v>
          </cell>
          <cell r="B51" t="str">
            <v>0070807</v>
          </cell>
          <cell r="C51" t="str">
            <v>资源环境学院</v>
          </cell>
          <cell r="D51" t="str">
            <v>00700</v>
          </cell>
          <cell r="E51" t="str">
            <v>基础实验室</v>
          </cell>
          <cell r="F51" t="str">
            <v>240</v>
          </cell>
        </row>
        <row r="52">
          <cell r="A52" t="str">
            <v>资环学院温室大棚</v>
          </cell>
          <cell r="B52" t="str">
            <v>00797</v>
          </cell>
          <cell r="C52" t="str">
            <v>资源环境学院</v>
          </cell>
          <cell r="D52" t="str">
            <v>00700</v>
          </cell>
          <cell r="E52" t="str">
            <v>实习场所</v>
          </cell>
          <cell r="F52" t="str">
            <v>205</v>
          </cell>
        </row>
        <row r="53">
          <cell r="A53" t="str">
            <v>资环学院大田试验区（原农作一站）</v>
          </cell>
          <cell r="B53" t="str">
            <v>00798</v>
          </cell>
          <cell r="C53" t="str">
            <v>资源环境学院</v>
          </cell>
          <cell r="D53" t="str">
            <v>00700</v>
          </cell>
          <cell r="E53" t="str">
            <v>实习场所</v>
          </cell>
          <cell r="F53" t="str">
            <v>13340</v>
          </cell>
        </row>
        <row r="54">
          <cell r="A54" t="str">
            <v>电工电子创新实验室</v>
          </cell>
          <cell r="B54" t="str">
            <v>0081101</v>
          </cell>
          <cell r="C54" t="str">
            <v>水利与建筑工程学院</v>
          </cell>
          <cell r="D54" t="str">
            <v>00800</v>
          </cell>
          <cell r="E54" t="str">
            <v>专业实验室</v>
          </cell>
          <cell r="F54" t="str">
            <v>192.32</v>
          </cell>
        </row>
        <row r="55">
          <cell r="A55" t="str">
            <v>电工技术实验室</v>
          </cell>
          <cell r="B55" t="str">
            <v>0081102</v>
          </cell>
          <cell r="C55" t="str">
            <v>水利与建筑工程学院</v>
          </cell>
          <cell r="D55" t="str">
            <v>00800</v>
          </cell>
          <cell r="E55" t="str">
            <v>专业实验室</v>
          </cell>
          <cell r="F55" t="str">
            <v>184.93</v>
          </cell>
        </row>
        <row r="56">
          <cell r="A56" t="str">
            <v>模拟电子技术实验室</v>
          </cell>
          <cell r="B56" t="str">
            <v>0081103</v>
          </cell>
          <cell r="C56" t="str">
            <v>水利与建筑工程学院</v>
          </cell>
          <cell r="D56" t="str">
            <v>00800</v>
          </cell>
          <cell r="E56" t="str">
            <v>专业实验室</v>
          </cell>
          <cell r="F56" t="str">
            <v>201.24</v>
          </cell>
        </row>
        <row r="57">
          <cell r="A57" t="str">
            <v>数字电子技术实验室</v>
          </cell>
          <cell r="B57" t="str">
            <v>0081104</v>
          </cell>
          <cell r="C57" t="str">
            <v>水利与建筑工程学院</v>
          </cell>
          <cell r="D57" t="str">
            <v>00800</v>
          </cell>
          <cell r="E57" t="str">
            <v>专业实验室</v>
          </cell>
          <cell r="F57" t="str">
            <v>173.88</v>
          </cell>
        </row>
        <row r="58">
          <cell r="A58" t="str">
            <v>电磁场实验室</v>
          </cell>
          <cell r="B58" t="str">
            <v>0081105</v>
          </cell>
          <cell r="C58" t="str">
            <v>水利与建筑工程学院</v>
          </cell>
          <cell r="D58" t="str">
            <v>00800</v>
          </cell>
          <cell r="E58" t="str">
            <v>专业实验室</v>
          </cell>
          <cell r="F58" t="str">
            <v>74.52</v>
          </cell>
        </row>
        <row r="59">
          <cell r="A59" t="str">
            <v>普通测量实验室</v>
          </cell>
          <cell r="B59" t="str">
            <v>0081201</v>
          </cell>
          <cell r="C59" t="str">
            <v>水利与建筑工程学院</v>
          </cell>
          <cell r="D59" t="str">
            <v>00800</v>
          </cell>
          <cell r="E59" t="str">
            <v>专业实验室</v>
          </cell>
          <cell r="F59" t="str">
            <v>258.09</v>
          </cell>
        </row>
        <row r="60">
          <cell r="A60" t="str">
            <v>数字测量实验室</v>
          </cell>
          <cell r="B60" t="str">
            <v>0081202</v>
          </cell>
          <cell r="C60" t="str">
            <v>水利与建筑工程学院</v>
          </cell>
          <cell r="D60" t="str">
            <v>00800</v>
          </cell>
          <cell r="E60" t="str">
            <v>专业实验室</v>
          </cell>
          <cell r="F60" t="str">
            <v>226.8</v>
          </cell>
        </row>
        <row r="61">
          <cell r="A61" t="str">
            <v>摄影测量与遥感实验室</v>
          </cell>
          <cell r="B61" t="str">
            <v>0081203</v>
          </cell>
          <cell r="C61" t="str">
            <v>水利与建筑工程学院</v>
          </cell>
          <cell r="D61" t="str">
            <v>00800</v>
          </cell>
          <cell r="E61" t="str">
            <v>专业实验室</v>
          </cell>
          <cell r="F61" t="str">
            <v>61.69</v>
          </cell>
        </row>
        <row r="62">
          <cell r="A62" t="str">
            <v>计算机绘图与GIS实验室</v>
          </cell>
          <cell r="B62" t="str">
            <v>0081204</v>
          </cell>
          <cell r="C62" t="str">
            <v>水利与建筑工程学院</v>
          </cell>
          <cell r="D62" t="str">
            <v>00800</v>
          </cell>
          <cell r="E62" t="str">
            <v>专业实验室</v>
          </cell>
          <cell r="F62" t="str">
            <v>331.62</v>
          </cell>
        </row>
        <row r="63">
          <cell r="A63" t="str">
            <v>水工水力学与泥沙实验室</v>
          </cell>
          <cell r="B63" t="str">
            <v>00813</v>
          </cell>
          <cell r="C63" t="str">
            <v>水利与建筑工程学院</v>
          </cell>
          <cell r="D63" t="str">
            <v>00800</v>
          </cell>
          <cell r="E63" t="str">
            <v>基础实验室</v>
          </cell>
          <cell r="F63" t="str">
            <v>1862</v>
          </cell>
        </row>
        <row r="64">
          <cell r="A64" t="str">
            <v>土木工程实验室</v>
          </cell>
          <cell r="B64" t="str">
            <v>00814</v>
          </cell>
          <cell r="C64" t="str">
            <v>水利与建筑工程学院</v>
          </cell>
          <cell r="D64" t="str">
            <v>00800</v>
          </cell>
          <cell r="E64" t="str">
            <v>基础实验室</v>
          </cell>
          <cell r="F64" t="str">
            <v>1041</v>
          </cell>
        </row>
        <row r="65">
          <cell r="A65" t="str">
            <v>水工结构与材料实验室</v>
          </cell>
          <cell r="B65" t="str">
            <v>00815</v>
          </cell>
          <cell r="C65" t="str">
            <v>水利与建筑工程学院</v>
          </cell>
          <cell r="D65" t="str">
            <v>00800</v>
          </cell>
          <cell r="E65" t="str">
            <v>基础实验室</v>
          </cell>
          <cell r="F65" t="str">
            <v>1430</v>
          </cell>
        </row>
        <row r="66">
          <cell r="A66" t="str">
            <v>电气及动力工程实验室</v>
          </cell>
          <cell r="B66" t="str">
            <v>00816</v>
          </cell>
          <cell r="C66" t="str">
            <v>水利与建筑工程学院</v>
          </cell>
          <cell r="D66" t="str">
            <v>00800</v>
          </cell>
          <cell r="E66" t="str">
            <v>专业实验室</v>
          </cell>
          <cell r="F66" t="str">
            <v>1247</v>
          </cell>
        </row>
        <row r="67">
          <cell r="A67" t="str">
            <v>水资源与水环境工程实验室</v>
          </cell>
          <cell r="B67" t="str">
            <v>00818</v>
          </cell>
          <cell r="C67" t="str">
            <v>水利与建筑工程学院</v>
          </cell>
          <cell r="D67" t="str">
            <v>00800</v>
          </cell>
          <cell r="E67" t="str">
            <v>专业实验室</v>
          </cell>
          <cell r="F67" t="str">
            <v>733</v>
          </cell>
        </row>
        <row r="68">
          <cell r="A68" t="str">
            <v>农业水工程虚拟仿真实验教学中心</v>
          </cell>
          <cell r="C68" t="str">
            <v>水利与建筑工程学院</v>
          </cell>
          <cell r="D68" t="str">
            <v>00800</v>
          </cell>
        </row>
        <row r="69">
          <cell r="A69" t="str">
            <v>农业工程实验室</v>
          </cell>
          <cell r="B69" t="str">
            <v>0090601</v>
          </cell>
          <cell r="C69" t="str">
            <v>机械与电子工程学院</v>
          </cell>
          <cell r="D69" t="str">
            <v>00900</v>
          </cell>
          <cell r="E69" t="str">
            <v>专业实验室</v>
          </cell>
          <cell r="F69" t="str">
            <v>2995.32</v>
          </cell>
        </row>
        <row r="70">
          <cell r="A70" t="str">
            <v>机械工程实验室</v>
          </cell>
          <cell r="B70" t="str">
            <v>0090602</v>
          </cell>
          <cell r="C70" t="str">
            <v>机械与电子工程学院</v>
          </cell>
          <cell r="D70" t="str">
            <v>00900</v>
          </cell>
          <cell r="E70" t="str">
            <v>专业实验室</v>
          </cell>
          <cell r="F70" t="str">
            <v>2235.84</v>
          </cell>
        </row>
        <row r="71">
          <cell r="A71" t="str">
            <v>机电工程实验室</v>
          </cell>
          <cell r="B71" t="str">
            <v>0090603</v>
          </cell>
          <cell r="C71" t="str">
            <v>机械与电子工程学院</v>
          </cell>
          <cell r="D71" t="str">
            <v>00900</v>
          </cell>
          <cell r="E71" t="str">
            <v>专业实验室</v>
          </cell>
          <cell r="F71" t="str">
            <v>588.06</v>
          </cell>
        </row>
        <row r="72">
          <cell r="A72" t="str">
            <v>电子信息工程实验室</v>
          </cell>
          <cell r="B72" t="str">
            <v>0090604</v>
          </cell>
          <cell r="C72" t="str">
            <v>机械与电子工程学院</v>
          </cell>
          <cell r="D72" t="str">
            <v>00900</v>
          </cell>
          <cell r="E72" t="str">
            <v>专业实验室</v>
          </cell>
          <cell r="F72" t="str">
            <v>1546.24</v>
          </cell>
        </row>
        <row r="73">
          <cell r="A73" t="str">
            <v>车辆工程实验室</v>
          </cell>
          <cell r="B73" t="str">
            <v>0090605</v>
          </cell>
          <cell r="C73" t="str">
            <v>机械与电子工程学院</v>
          </cell>
          <cell r="D73" t="str">
            <v>00900</v>
          </cell>
          <cell r="E73" t="str">
            <v>专业实验室</v>
          </cell>
          <cell r="F73" t="str">
            <v>1762.46</v>
          </cell>
        </row>
        <row r="74">
          <cell r="A74" t="str">
            <v>机械与电子工程学院工程训练中心</v>
          </cell>
          <cell r="B74" t="str">
            <v>00907</v>
          </cell>
          <cell r="C74" t="str">
            <v>机械与电子工程学院</v>
          </cell>
          <cell r="D74" t="str">
            <v>00900</v>
          </cell>
          <cell r="E74" t="str">
            <v>实训场所</v>
          </cell>
          <cell r="F74" t="str">
            <v>3957.24</v>
          </cell>
        </row>
        <row r="75">
          <cell r="A75" t="str">
            <v>程序设计实验室</v>
          </cell>
          <cell r="B75" t="str">
            <v>0100701</v>
          </cell>
          <cell r="C75" t="str">
            <v>信息工程学院</v>
          </cell>
          <cell r="D75" t="str">
            <v>01000</v>
          </cell>
          <cell r="E75" t="str">
            <v>基础实验室</v>
          </cell>
          <cell r="F75" t="str">
            <v>364.32</v>
          </cell>
        </row>
        <row r="76">
          <cell r="A76" t="str">
            <v>网络应用技术实验室</v>
          </cell>
          <cell r="B76" t="str">
            <v>0100702</v>
          </cell>
          <cell r="C76" t="str">
            <v>信息工程学院</v>
          </cell>
          <cell r="D76" t="str">
            <v>01000</v>
          </cell>
          <cell r="E76" t="str">
            <v>基础实验室</v>
          </cell>
          <cell r="F76" t="str">
            <v>649.74</v>
          </cell>
        </row>
        <row r="77">
          <cell r="A77" t="str">
            <v>数字媒体实验室</v>
          </cell>
          <cell r="B77" t="str">
            <v>0100703</v>
          </cell>
          <cell r="C77" t="str">
            <v>信息工程学院</v>
          </cell>
          <cell r="D77" t="str">
            <v>01000</v>
          </cell>
          <cell r="E77" t="str">
            <v>基础实验室</v>
          </cell>
          <cell r="F77" t="str">
            <v>182.16</v>
          </cell>
        </row>
        <row r="78">
          <cell r="A78" t="str">
            <v>信息检索实验室</v>
          </cell>
          <cell r="B78" t="str">
            <v>0100704</v>
          </cell>
          <cell r="C78" t="str">
            <v>信息工程学院</v>
          </cell>
          <cell r="D78" t="str">
            <v>01000</v>
          </cell>
          <cell r="E78" t="str">
            <v>基础实验室</v>
          </cell>
          <cell r="F78" t="str">
            <v>364.32</v>
          </cell>
        </row>
        <row r="79">
          <cell r="A79" t="str">
            <v>计算机应用技术实验室</v>
          </cell>
          <cell r="B79" t="str">
            <v>0100705</v>
          </cell>
          <cell r="C79" t="str">
            <v>信息工程学院</v>
          </cell>
          <cell r="D79" t="str">
            <v>01000</v>
          </cell>
          <cell r="E79" t="str">
            <v>基础实验室</v>
          </cell>
          <cell r="F79" t="str">
            <v>720.72</v>
          </cell>
        </row>
        <row r="80">
          <cell r="A80" t="str">
            <v>电子商务实验室</v>
          </cell>
          <cell r="B80" t="str">
            <v>0100706</v>
          </cell>
          <cell r="C80" t="str">
            <v>信息工程学院</v>
          </cell>
          <cell r="D80" t="str">
            <v>01000</v>
          </cell>
          <cell r="E80" t="str">
            <v>基础实验室</v>
          </cell>
          <cell r="F80" t="str">
            <v>233.01</v>
          </cell>
        </row>
        <row r="81">
          <cell r="A81" t="str">
            <v>软件工程实验室</v>
          </cell>
          <cell r="B81" t="str">
            <v>0100801</v>
          </cell>
          <cell r="C81" t="str">
            <v>信息工程学院</v>
          </cell>
          <cell r="D81" t="str">
            <v>01000</v>
          </cell>
          <cell r="E81" t="str">
            <v>专业实验室</v>
          </cell>
          <cell r="F81" t="str">
            <v>182.16</v>
          </cell>
        </row>
        <row r="82">
          <cell r="A82" t="str">
            <v>大数据管理实验室</v>
          </cell>
          <cell r="B82" t="str">
            <v>0100802</v>
          </cell>
          <cell r="C82" t="str">
            <v>信息工程学院</v>
          </cell>
          <cell r="D82" t="str">
            <v>01000</v>
          </cell>
          <cell r="E82" t="str">
            <v>专业实验室</v>
          </cell>
          <cell r="F82" t="str">
            <v>159.38</v>
          </cell>
        </row>
        <row r="83">
          <cell r="A83" t="str">
            <v>网络与安全实验室</v>
          </cell>
          <cell r="B83" t="str">
            <v>0100803</v>
          </cell>
          <cell r="C83" t="str">
            <v>信息工程学院</v>
          </cell>
          <cell r="D83" t="str">
            <v>01000</v>
          </cell>
          <cell r="E83" t="str">
            <v>专业实验室</v>
          </cell>
          <cell r="F83" t="str">
            <v>159.38</v>
          </cell>
        </row>
        <row r="84">
          <cell r="A84" t="str">
            <v>嵌入式系统实验室</v>
          </cell>
          <cell r="B84" t="str">
            <v>0100804</v>
          </cell>
          <cell r="C84" t="str">
            <v>信息工程学院</v>
          </cell>
          <cell r="D84" t="str">
            <v>01000</v>
          </cell>
          <cell r="E84" t="str">
            <v>专业实验室</v>
          </cell>
          <cell r="F84" t="str">
            <v>159.38</v>
          </cell>
        </row>
        <row r="85">
          <cell r="A85" t="str">
            <v>组成与接口实验室</v>
          </cell>
          <cell r="B85" t="str">
            <v>0100805</v>
          </cell>
          <cell r="C85" t="str">
            <v>信息工程学院</v>
          </cell>
          <cell r="D85" t="str">
            <v>01000</v>
          </cell>
          <cell r="E85" t="str">
            <v>专业实验室</v>
          </cell>
          <cell r="F85" t="str">
            <v>159.38</v>
          </cell>
        </row>
        <row r="86">
          <cell r="A86" t="str">
            <v>单片机与控制实验室</v>
          </cell>
          <cell r="B86" t="str">
            <v>0100806</v>
          </cell>
          <cell r="C86" t="str">
            <v>信息工程学院</v>
          </cell>
          <cell r="D86" t="str">
            <v>01000</v>
          </cell>
          <cell r="E86" t="str">
            <v>专业实验室</v>
          </cell>
          <cell r="F86" t="str">
            <v>91.08</v>
          </cell>
        </row>
        <row r="87">
          <cell r="A87" t="str">
            <v>软件测试实验室</v>
          </cell>
          <cell r="B87" t="str">
            <v>0100807</v>
          </cell>
          <cell r="C87" t="str">
            <v>信息工程学院</v>
          </cell>
          <cell r="D87" t="str">
            <v>01000</v>
          </cell>
          <cell r="E87" t="str">
            <v>专业实验室</v>
          </cell>
          <cell r="F87" t="str">
            <v>91.08</v>
          </cell>
        </row>
        <row r="88">
          <cell r="A88" t="str">
            <v>模拟/数字电路实验室</v>
          </cell>
          <cell r="B88" t="str">
            <v>0100808</v>
          </cell>
          <cell r="C88" t="str">
            <v>信息工程学院</v>
          </cell>
          <cell r="D88" t="str">
            <v>01000</v>
          </cell>
          <cell r="E88" t="str">
            <v>专业实验室</v>
          </cell>
          <cell r="F88" t="str">
            <v>116.64</v>
          </cell>
        </row>
        <row r="89">
          <cell r="A89" t="str">
            <v>虚拟仿真实验教学中心</v>
          </cell>
          <cell r="B89" t="str">
            <v>0100901</v>
          </cell>
          <cell r="C89" t="str">
            <v>信息工程学院</v>
          </cell>
          <cell r="D89" t="str">
            <v>01000</v>
          </cell>
          <cell r="E89" t="str">
            <v>专业实验室</v>
          </cell>
          <cell r="F89" t="str">
            <v>182.16</v>
          </cell>
        </row>
        <row r="90">
          <cell r="A90" t="str">
            <v>食品安全检测实验室</v>
          </cell>
          <cell r="B90" t="str">
            <v>01109</v>
          </cell>
          <cell r="C90" t="str">
            <v>食品科学与工程学院</v>
          </cell>
          <cell r="D90" t="str">
            <v>01100</v>
          </cell>
          <cell r="E90" t="str">
            <v>专业实验室</v>
          </cell>
          <cell r="F90" t="str">
            <v>642</v>
          </cell>
        </row>
        <row r="91">
          <cell r="A91" t="str">
            <v>食品工艺实验室</v>
          </cell>
          <cell r="B91" t="str">
            <v>01108</v>
          </cell>
          <cell r="C91" t="str">
            <v>食品科学与工程学院</v>
          </cell>
          <cell r="D91" t="str">
            <v>01100</v>
          </cell>
          <cell r="E91" t="str">
            <v>专业实验室</v>
          </cell>
          <cell r="F91" t="str">
            <v>1271.4</v>
          </cell>
        </row>
        <row r="92">
          <cell r="A92" t="str">
            <v>食品工程实验室</v>
          </cell>
          <cell r="B92" t="str">
            <v>01107</v>
          </cell>
          <cell r="C92" t="str">
            <v>食品科学与工程学院</v>
          </cell>
          <cell r="D92" t="str">
            <v>01100</v>
          </cell>
          <cell r="E92" t="str">
            <v>专业实验室</v>
          </cell>
          <cell r="F92" t="str">
            <v>1196.91</v>
          </cell>
        </row>
        <row r="93">
          <cell r="A93" t="str">
            <v>教学科研平台</v>
          </cell>
          <cell r="B93" t="str">
            <v>01121</v>
          </cell>
          <cell r="C93" t="str">
            <v>食品科学与工程学院</v>
          </cell>
          <cell r="D93" t="str">
            <v>01100</v>
          </cell>
          <cell r="E93" t="str">
            <v>专业实验室</v>
          </cell>
          <cell r="F93" t="str">
            <v>554.54</v>
          </cell>
        </row>
        <row r="94">
          <cell r="A94" t="str">
            <v>时胜食品安全工程实验室</v>
          </cell>
          <cell r="B94" t="str">
            <v>01122</v>
          </cell>
          <cell r="C94" t="str">
            <v>食品科学与工程学院</v>
          </cell>
          <cell r="D94" t="str">
            <v>01100</v>
          </cell>
          <cell r="E94" t="str">
            <v>专业实验室</v>
          </cell>
          <cell r="F94" t="str">
            <v>130</v>
          </cell>
        </row>
        <row r="95">
          <cell r="A95" t="str">
            <v>葡萄酒工艺学实验室</v>
          </cell>
          <cell r="B95" t="str">
            <v>0120201</v>
          </cell>
          <cell r="C95" t="str">
            <v>葡萄酒学院</v>
          </cell>
          <cell r="D95" t="str">
            <v>01200</v>
          </cell>
          <cell r="E95" t="str">
            <v>基础实验室</v>
          </cell>
          <cell r="F95" t="str">
            <v>1096</v>
          </cell>
        </row>
        <row r="96">
          <cell r="A96" t="str">
            <v>葡萄酒分析检测实验室</v>
          </cell>
          <cell r="B96" t="str">
            <v>0120202</v>
          </cell>
          <cell r="C96" t="str">
            <v>葡萄酒学院</v>
          </cell>
          <cell r="D96" t="str">
            <v>01200</v>
          </cell>
          <cell r="E96" t="str">
            <v>基础实验室</v>
          </cell>
          <cell r="F96" t="str">
            <v>899.5</v>
          </cell>
        </row>
        <row r="97">
          <cell r="A97" t="str">
            <v>葡萄酒感官分析实验室</v>
          </cell>
          <cell r="B97" t="str">
            <v>0120203</v>
          </cell>
          <cell r="C97" t="str">
            <v>葡萄酒学院</v>
          </cell>
          <cell r="D97" t="str">
            <v>01200</v>
          </cell>
          <cell r="E97" t="str">
            <v>基础实验室</v>
          </cell>
          <cell r="F97" t="str">
            <v>384</v>
          </cell>
        </row>
        <row r="98">
          <cell r="A98" t="str">
            <v>葡萄酒微生物实验室</v>
          </cell>
          <cell r="B98" t="str">
            <v>0120204</v>
          </cell>
          <cell r="C98" t="str">
            <v>葡萄酒学院</v>
          </cell>
          <cell r="D98" t="str">
            <v>01200</v>
          </cell>
          <cell r="E98" t="str">
            <v>专业实验室</v>
          </cell>
          <cell r="F98" t="str">
            <v>319</v>
          </cell>
        </row>
        <row r="99">
          <cell r="A99" t="str">
            <v>葡萄学实验室</v>
          </cell>
          <cell r="B99" t="str">
            <v>0120205</v>
          </cell>
          <cell r="C99" t="str">
            <v>葡萄酒学院</v>
          </cell>
          <cell r="D99" t="str">
            <v>01200</v>
          </cell>
          <cell r="E99" t="str">
            <v>专业实验室</v>
          </cell>
          <cell r="F99" t="str">
            <v>286</v>
          </cell>
        </row>
        <row r="100">
          <cell r="A100" t="str">
            <v>地下酒窖</v>
          </cell>
          <cell r="B100" t="str">
            <v>0120206</v>
          </cell>
          <cell r="C100" t="str">
            <v>葡萄酒学院</v>
          </cell>
          <cell r="D100" t="str">
            <v>01200</v>
          </cell>
          <cell r="E100" t="str">
            <v>基础实验室</v>
          </cell>
          <cell r="F100" t="str">
            <v>730</v>
          </cell>
        </row>
        <row r="101">
          <cell r="A101" t="str">
            <v>生物工程实验实训中心</v>
          </cell>
          <cell r="B101" t="str">
            <v>01305</v>
          </cell>
          <cell r="C101" t="str">
            <v>生命科学学院</v>
          </cell>
          <cell r="D101" t="str">
            <v>01300</v>
          </cell>
          <cell r="E101" t="str">
            <v>专业实验室</v>
          </cell>
          <cell r="F101" t="str">
            <v>805.6</v>
          </cell>
        </row>
        <row r="102">
          <cell r="A102" t="str">
            <v>基础生物学实验室</v>
          </cell>
          <cell r="B102" t="str">
            <v>0130601</v>
          </cell>
          <cell r="C102" t="str">
            <v>生命科学学院</v>
          </cell>
          <cell r="D102" t="str">
            <v>01300</v>
          </cell>
          <cell r="E102" t="str">
            <v>基础实验室</v>
          </cell>
          <cell r="F102" t="str">
            <v>3741.06</v>
          </cell>
        </row>
        <row r="103">
          <cell r="A103" t="str">
            <v>生物科学专业实验室</v>
          </cell>
          <cell r="B103" t="str">
            <v>0130602</v>
          </cell>
          <cell r="C103" t="str">
            <v>生命科学学院</v>
          </cell>
          <cell r="D103" t="str">
            <v>01300</v>
          </cell>
          <cell r="E103" t="str">
            <v>专业实验室</v>
          </cell>
          <cell r="F103" t="str">
            <v>1449.96</v>
          </cell>
        </row>
        <row r="104">
          <cell r="A104" t="str">
            <v>生物技术专业实验室</v>
          </cell>
          <cell r="B104" t="str">
            <v>0130603</v>
          </cell>
          <cell r="C104" t="str">
            <v>生命科学学院</v>
          </cell>
          <cell r="D104" t="str">
            <v>01300</v>
          </cell>
          <cell r="E104" t="str">
            <v>专业实验室</v>
          </cell>
          <cell r="F104" t="str">
            <v>1506.9</v>
          </cell>
        </row>
        <row r="105">
          <cell r="A105" t="str">
            <v>生物学教学科研平台（测试中心）</v>
          </cell>
          <cell r="B105" t="str">
            <v>01308</v>
          </cell>
          <cell r="C105" t="str">
            <v>生命科学学院</v>
          </cell>
          <cell r="D105" t="str">
            <v>01300</v>
          </cell>
          <cell r="E105" t="str">
            <v>专业实验室</v>
          </cell>
          <cell r="F105" t="str">
            <v>690.63</v>
          </cell>
        </row>
        <row r="106">
          <cell r="A106" t="str">
            <v>气象实验室</v>
          </cell>
          <cell r="B106" t="str">
            <v>0140501</v>
          </cell>
          <cell r="C106" t="str">
            <v>理学院</v>
          </cell>
          <cell r="D106" t="str">
            <v>01400</v>
          </cell>
          <cell r="E106" t="str">
            <v>基础实验室</v>
          </cell>
          <cell r="F106" t="str">
            <v>421.2</v>
          </cell>
        </row>
        <row r="107">
          <cell r="A107" t="str">
            <v>物理实验教学中心</v>
          </cell>
          <cell r="B107" t="str">
            <v>0140502</v>
          </cell>
          <cell r="C107" t="str">
            <v>理学院</v>
          </cell>
          <cell r="D107" t="str">
            <v>01400</v>
          </cell>
          <cell r="E107" t="str">
            <v>基础实验室</v>
          </cell>
          <cell r="F107" t="str">
            <v>2238.6</v>
          </cell>
        </row>
        <row r="108">
          <cell r="A108" t="str">
            <v>数学实验室</v>
          </cell>
          <cell r="B108" t="str">
            <v>0140503</v>
          </cell>
          <cell r="C108" t="str">
            <v>理学院</v>
          </cell>
          <cell r="D108" t="str">
            <v>01400</v>
          </cell>
          <cell r="E108" t="str">
            <v>专业实验室</v>
          </cell>
          <cell r="F108" t="str">
            <v>842.4</v>
          </cell>
        </row>
        <row r="109">
          <cell r="A109" t="str">
            <v>农林经济管理实验室</v>
          </cell>
          <cell r="B109" t="str">
            <v>0150601</v>
          </cell>
          <cell r="C109" t="str">
            <v>经济管理学院</v>
          </cell>
          <cell r="D109" t="str">
            <v>01500</v>
          </cell>
          <cell r="E109" t="str">
            <v>专业实验室</v>
          </cell>
          <cell r="F109" t="str">
            <v>330.57</v>
          </cell>
        </row>
        <row r="110">
          <cell r="A110" t="str">
            <v>管理学实验室</v>
          </cell>
          <cell r="B110" t="str">
            <v>0150602</v>
          </cell>
          <cell r="C110" t="str">
            <v>经济管理学院</v>
          </cell>
          <cell r="D110" t="str">
            <v>01500</v>
          </cell>
          <cell r="E110" t="str">
            <v>专业实验室</v>
          </cell>
          <cell r="F110" t="str">
            <v>568.73</v>
          </cell>
        </row>
        <row r="111">
          <cell r="A111" t="str">
            <v>经济学实验室</v>
          </cell>
          <cell r="B111" t="str">
            <v>0150603</v>
          </cell>
          <cell r="C111" t="str">
            <v>经济管理学院</v>
          </cell>
          <cell r="D111" t="str">
            <v>01500</v>
          </cell>
          <cell r="E111" t="str">
            <v>专业实验室</v>
          </cell>
          <cell r="F111" t="str">
            <v>325.15</v>
          </cell>
        </row>
        <row r="112">
          <cell r="A112" t="str">
            <v>社工实验室</v>
          </cell>
          <cell r="B112" t="str">
            <v>0160201</v>
          </cell>
          <cell r="C112" t="str">
            <v>人文社会发展学院</v>
          </cell>
          <cell r="D112" t="str">
            <v>01600</v>
          </cell>
          <cell r="E112" t="str">
            <v>专业实验室</v>
          </cell>
          <cell r="F112" t="str">
            <v>54.32</v>
          </cell>
        </row>
        <row r="113">
          <cell r="A113" t="str">
            <v>模拟法庭</v>
          </cell>
          <cell r="B113" t="str">
            <v>0160202</v>
          </cell>
          <cell r="C113" t="str">
            <v>人文社会发展学院</v>
          </cell>
          <cell r="D113" t="str">
            <v>01600</v>
          </cell>
          <cell r="E113" t="str">
            <v>专业实验室</v>
          </cell>
          <cell r="F113" t="str">
            <v>170</v>
          </cell>
        </row>
        <row r="114">
          <cell r="A114" t="str">
            <v>电子政务实验室</v>
          </cell>
          <cell r="B114" t="str">
            <v>0160203</v>
          </cell>
          <cell r="C114" t="str">
            <v>人文社会发展学院</v>
          </cell>
          <cell r="D114" t="str">
            <v>01600</v>
          </cell>
          <cell r="E114" t="str">
            <v>专业实验室</v>
          </cell>
          <cell r="F114" t="str">
            <v>74.88</v>
          </cell>
        </row>
        <row r="115">
          <cell r="A115" t="str">
            <v>SPSS数据分析实验室</v>
          </cell>
          <cell r="B115" t="str">
            <v>0160204</v>
          </cell>
          <cell r="C115" t="str">
            <v>人文社会发展学院</v>
          </cell>
          <cell r="D115" t="str">
            <v>01600</v>
          </cell>
          <cell r="E115" t="str">
            <v>专业实验室</v>
          </cell>
          <cell r="F115" t="str">
            <v>84.48</v>
          </cell>
        </row>
        <row r="116">
          <cell r="A116" t="str">
            <v>法律案例库实验室</v>
          </cell>
          <cell r="B116" t="str">
            <v>0160205</v>
          </cell>
          <cell r="C116" t="str">
            <v>人文社会发展学院</v>
          </cell>
          <cell r="D116" t="str">
            <v>01600</v>
          </cell>
          <cell r="E116" t="str">
            <v>专业实验室</v>
          </cell>
          <cell r="F116" t="str">
            <v>79.5</v>
          </cell>
        </row>
        <row r="117">
          <cell r="A117" t="str">
            <v>案例分析实验室</v>
          </cell>
          <cell r="B117" t="str">
            <v>0160206</v>
          </cell>
          <cell r="C117" t="str">
            <v>人文社会发展学院</v>
          </cell>
          <cell r="D117" t="str">
            <v>01600</v>
          </cell>
          <cell r="E117" t="str">
            <v>专业实验室</v>
          </cell>
          <cell r="F117" t="str">
            <v>63.36</v>
          </cell>
        </row>
        <row r="118">
          <cell r="A118" t="str">
            <v>行为分析实验室</v>
          </cell>
          <cell r="B118" t="str">
            <v>0160207</v>
          </cell>
          <cell r="C118" t="str">
            <v>人文社会发展学院</v>
          </cell>
          <cell r="D118" t="str">
            <v>01600</v>
          </cell>
          <cell r="E118" t="str">
            <v>专业实验室</v>
          </cell>
          <cell r="F118" t="str">
            <v>13</v>
          </cell>
        </row>
        <row r="119">
          <cell r="A119" t="str">
            <v>农村调查数据处理实验室</v>
          </cell>
          <cell r="B119" t="str">
            <v>0160208</v>
          </cell>
          <cell r="C119" t="str">
            <v>人文社会发展学院</v>
          </cell>
          <cell r="D119" t="str">
            <v>01600</v>
          </cell>
          <cell r="E119" t="str">
            <v>专业实验室</v>
          </cell>
          <cell r="F119" t="str">
            <v>79.9</v>
          </cell>
        </row>
        <row r="120">
          <cell r="A120" t="str">
            <v>中国传统文化通识教育实验室</v>
          </cell>
          <cell r="B120" t="str">
            <v>0160209</v>
          </cell>
          <cell r="C120" t="str">
            <v>人文社会发展学院</v>
          </cell>
          <cell r="D120" t="str">
            <v>01600</v>
          </cell>
          <cell r="E120" t="str">
            <v>专业实验室</v>
          </cell>
          <cell r="F120" t="str">
            <v>79.9</v>
          </cell>
        </row>
        <row r="121">
          <cell r="A121" t="str">
            <v>文献检索室</v>
          </cell>
          <cell r="B121" t="str">
            <v>0160210</v>
          </cell>
          <cell r="C121" t="str">
            <v>人文社会发展学院</v>
          </cell>
          <cell r="D121" t="str">
            <v>01600</v>
          </cell>
          <cell r="E121" t="str">
            <v>基础实验室</v>
          </cell>
          <cell r="F121" t="str">
            <v>158</v>
          </cell>
        </row>
        <row r="122">
          <cell r="A122" t="str">
            <v>基础语言实验室</v>
          </cell>
          <cell r="B122" t="str">
            <v>0181001</v>
          </cell>
          <cell r="C122" t="str">
            <v>外语系</v>
          </cell>
          <cell r="D122" t="str">
            <v>01800</v>
          </cell>
          <cell r="E122" t="str">
            <v>基础实验室</v>
          </cell>
          <cell r="F122" t="str">
            <v>1966.05</v>
          </cell>
        </row>
        <row r="123">
          <cell r="A123" t="str">
            <v>同声传译实验室</v>
          </cell>
          <cell r="B123" t="str">
            <v>0181002</v>
          </cell>
          <cell r="C123" t="str">
            <v>外语系</v>
          </cell>
          <cell r="D123" t="str">
            <v>01800</v>
          </cell>
          <cell r="E123" t="str">
            <v>专业实验室</v>
          </cell>
          <cell r="F123" t="str">
            <v>88.92</v>
          </cell>
        </row>
        <row r="124">
          <cell r="A124" t="str">
            <v>专业基础实验室</v>
          </cell>
          <cell r="B124" t="str">
            <v>0181003</v>
          </cell>
          <cell r="C124" t="str">
            <v>外语系</v>
          </cell>
          <cell r="D124" t="str">
            <v>01800</v>
          </cell>
          <cell r="E124" t="str">
            <v>专业实验室</v>
          </cell>
          <cell r="F124" t="str">
            <v>159.12</v>
          </cell>
        </row>
        <row r="125">
          <cell r="A125" t="str">
            <v>专业综合实验室</v>
          </cell>
          <cell r="B125" t="str">
            <v>0181004</v>
          </cell>
          <cell r="C125" t="str">
            <v>外语系</v>
          </cell>
          <cell r="D125" t="str">
            <v>01800</v>
          </cell>
          <cell r="E125" t="str">
            <v>专业实验室</v>
          </cell>
          <cell r="F125" t="str">
            <v>79.56</v>
          </cell>
        </row>
        <row r="126">
          <cell r="A126" t="str">
            <v>体质测试中心</v>
          </cell>
          <cell r="B126" t="str">
            <v>01908</v>
          </cell>
          <cell r="C126" t="str">
            <v>体育部</v>
          </cell>
          <cell r="D126" t="str">
            <v>01900</v>
          </cell>
          <cell r="E126" t="str">
            <v>基础实验室</v>
          </cell>
          <cell r="F126" t="str">
            <v>260</v>
          </cell>
        </row>
        <row r="127">
          <cell r="A127" t="str">
            <v>健身健美实验室</v>
          </cell>
          <cell r="B127" t="str">
            <v>01909</v>
          </cell>
          <cell r="C127" t="str">
            <v>体育部</v>
          </cell>
          <cell r="D127" t="str">
            <v>01900</v>
          </cell>
          <cell r="E127" t="str">
            <v>基础实验室</v>
          </cell>
          <cell r="F127" t="str">
            <v>290</v>
          </cell>
        </row>
        <row r="128">
          <cell r="A128" t="str">
            <v>园林植物综合实验室</v>
          </cell>
          <cell r="B128" t="str">
            <v>0240501</v>
          </cell>
          <cell r="C128" t="str">
            <v>风景园林艺术学院</v>
          </cell>
          <cell r="D128" t="str">
            <v>02400</v>
          </cell>
          <cell r="E128" t="str">
            <v>专业实验室</v>
          </cell>
          <cell r="F128" t="str">
            <v>849.91</v>
          </cell>
        </row>
        <row r="129">
          <cell r="A129" t="str">
            <v>环境设计实训室</v>
          </cell>
          <cell r="B129" t="str">
            <v>0240502</v>
          </cell>
          <cell r="C129" t="str">
            <v>风景园林艺术学院</v>
          </cell>
          <cell r="D129" t="str">
            <v>02400</v>
          </cell>
          <cell r="E129" t="str">
            <v>专业实验室</v>
          </cell>
          <cell r="F129" t="str">
            <v>525.01</v>
          </cell>
        </row>
        <row r="130">
          <cell r="A130" t="str">
            <v>风景园林景观规划实训室</v>
          </cell>
          <cell r="B130" t="str">
            <v>0240503</v>
          </cell>
          <cell r="C130" t="str">
            <v>风景园林艺术学院</v>
          </cell>
          <cell r="D130" t="str">
            <v>02400</v>
          </cell>
          <cell r="E130" t="str">
            <v>专业实验室</v>
          </cell>
          <cell r="F130" t="str">
            <v>684.63</v>
          </cell>
        </row>
        <row r="131">
          <cell r="A131" t="str">
            <v>基础化学实验室</v>
          </cell>
          <cell r="B131" t="str">
            <v>0250901</v>
          </cell>
          <cell r="C131" t="str">
            <v>化学与药学院</v>
          </cell>
          <cell r="D131" t="str">
            <v>02500</v>
          </cell>
          <cell r="E131" t="str">
            <v>基础实验室</v>
          </cell>
          <cell r="F131" t="str">
            <v>1671.86</v>
          </cell>
        </row>
        <row r="132">
          <cell r="A132" t="str">
            <v>物理化学实验室</v>
          </cell>
          <cell r="B132" t="str">
            <v>0250902</v>
          </cell>
          <cell r="C132" t="str">
            <v>化学与药学院</v>
          </cell>
          <cell r="D132" t="str">
            <v>02500</v>
          </cell>
          <cell r="E132" t="str">
            <v>专业实验室</v>
          </cell>
          <cell r="F132" t="str">
            <v>486</v>
          </cell>
        </row>
        <row r="133">
          <cell r="A133" t="str">
            <v>无机化学分析实验室</v>
          </cell>
          <cell r="B133" t="str">
            <v>0250903</v>
          </cell>
          <cell r="C133" t="str">
            <v>化学与药学院</v>
          </cell>
          <cell r="D133" t="str">
            <v>02500</v>
          </cell>
          <cell r="E133" t="str">
            <v>专业实验室</v>
          </cell>
          <cell r="F133" t="str">
            <v>116.1</v>
          </cell>
        </row>
        <row r="134">
          <cell r="A134" t="str">
            <v>有机合成实验室</v>
          </cell>
          <cell r="B134" t="str">
            <v>0250904</v>
          </cell>
          <cell r="C134" t="str">
            <v>化学与药学院</v>
          </cell>
          <cell r="D134" t="str">
            <v>02500</v>
          </cell>
          <cell r="E134" t="str">
            <v>专业实验室</v>
          </cell>
          <cell r="F134" t="str">
            <v>284.92</v>
          </cell>
        </row>
        <row r="135">
          <cell r="A135" t="str">
            <v>有机化学实验室</v>
          </cell>
          <cell r="B135" t="str">
            <v>0250905</v>
          </cell>
          <cell r="C135" t="str">
            <v>化学与药学院</v>
          </cell>
          <cell r="D135" t="str">
            <v>02500</v>
          </cell>
          <cell r="E135" t="str">
            <v>专业实验室</v>
          </cell>
          <cell r="F135" t="str">
            <v>199</v>
          </cell>
        </row>
        <row r="136">
          <cell r="A136" t="str">
            <v>化学生物学实验室</v>
          </cell>
          <cell r="B136" t="str">
            <v>0250906</v>
          </cell>
          <cell r="C136" t="str">
            <v>化学与药学院</v>
          </cell>
          <cell r="D136" t="str">
            <v>02500</v>
          </cell>
          <cell r="E136" t="str">
            <v>专业实验室</v>
          </cell>
          <cell r="F136" t="str">
            <v>93.6</v>
          </cell>
        </row>
        <row r="137">
          <cell r="A137" t="str">
            <v>仪器分析实验室</v>
          </cell>
          <cell r="B137" t="str">
            <v>0250907</v>
          </cell>
          <cell r="C137" t="str">
            <v>化学与药学院</v>
          </cell>
          <cell r="D137" t="str">
            <v>02500</v>
          </cell>
          <cell r="E137" t="str">
            <v>专业实验室</v>
          </cell>
          <cell r="F137" t="str">
            <v>467.72</v>
          </cell>
        </row>
        <row r="138">
          <cell r="A138" t="str">
            <v>创新实验室</v>
          </cell>
          <cell r="B138" t="str">
            <v>0250908</v>
          </cell>
          <cell r="C138" t="str">
            <v>化学与药学院</v>
          </cell>
          <cell r="D138" t="str">
            <v>02500</v>
          </cell>
          <cell r="E138" t="str">
            <v>专业实验室</v>
          </cell>
          <cell r="F138" t="str">
            <v>93.6</v>
          </cell>
        </row>
        <row r="139">
          <cell r="A139" t="str">
            <v>天然产物实验室</v>
          </cell>
          <cell r="B139" t="str">
            <v>0250909</v>
          </cell>
          <cell r="C139" t="str">
            <v>化学与药学院</v>
          </cell>
          <cell r="D139" t="str">
            <v>02500</v>
          </cell>
          <cell r="E139" t="str">
            <v>专业实验室</v>
          </cell>
          <cell r="F139" t="str">
            <v>212.4</v>
          </cell>
        </row>
        <row r="140">
          <cell r="A140" t="str">
            <v>现代分离技术实验室</v>
          </cell>
          <cell r="B140" t="str">
            <v>0250910</v>
          </cell>
          <cell r="C140" t="str">
            <v>化学与药学院</v>
          </cell>
          <cell r="D140" t="str">
            <v>02500</v>
          </cell>
          <cell r="E140" t="str">
            <v>专业实验室</v>
          </cell>
          <cell r="F140" t="str">
            <v>86.4</v>
          </cell>
        </row>
        <row r="141">
          <cell r="A141" t="str">
            <v>曹新庄试验农场</v>
          </cell>
          <cell r="B141" t="str">
            <v>30599</v>
          </cell>
          <cell r="C141" t="str">
            <v>场站管理中心</v>
          </cell>
          <cell r="D141" t="str">
            <v>30500</v>
          </cell>
          <cell r="E141" t="str">
            <v>实习场所</v>
          </cell>
          <cell r="F141" t="str">
            <v>1225139.5</v>
          </cell>
        </row>
        <row r="142">
          <cell r="A142" t="str">
            <v>火地塘试验林场</v>
          </cell>
          <cell r="B142" t="str">
            <v>30508</v>
          </cell>
          <cell r="C142" t="str">
            <v>场站管理中心</v>
          </cell>
          <cell r="D142" t="str">
            <v>30500</v>
          </cell>
          <cell r="E142" t="str">
            <v>实习场所</v>
          </cell>
          <cell r="F142" t="str">
            <v>27729998.6</v>
          </cell>
        </row>
        <row r="143">
          <cell r="A143" t="str">
            <v>眉县试验站</v>
          </cell>
          <cell r="B143" t="str">
            <v>30504</v>
          </cell>
          <cell r="C143" t="str">
            <v>场站管理中心</v>
          </cell>
          <cell r="D143" t="str">
            <v>30500</v>
          </cell>
          <cell r="E143" t="str">
            <v>实习场所</v>
          </cell>
          <cell r="F143" t="str">
            <v>648029.9</v>
          </cell>
        </row>
        <row r="144">
          <cell r="A144" t="str">
            <v>周至试验站</v>
          </cell>
          <cell r="B144" t="str">
            <v>30503</v>
          </cell>
          <cell r="C144" t="str">
            <v>场站管理中心</v>
          </cell>
          <cell r="D144" t="str">
            <v>30500</v>
          </cell>
          <cell r="E144" t="str">
            <v>实习场所</v>
          </cell>
          <cell r="F144" t="str">
            <v>538456</v>
          </cell>
        </row>
        <row r="145">
          <cell r="A145" t="str">
            <v>斗口试验站</v>
          </cell>
          <cell r="B145" t="str">
            <v>30506</v>
          </cell>
          <cell r="C145" t="str">
            <v>场站管理中心</v>
          </cell>
          <cell r="D145" t="str">
            <v>30500</v>
          </cell>
          <cell r="E145" t="str">
            <v>实习场所</v>
          </cell>
          <cell r="F145" t="str">
            <v>938264.7</v>
          </cell>
        </row>
        <row r="146">
          <cell r="A146" t="str">
            <v>危险品库房</v>
          </cell>
          <cell r="B146" t="str">
            <v>21199</v>
          </cell>
          <cell r="C146" t="str">
            <v>国有资产管理处</v>
          </cell>
          <cell r="D146" t="str">
            <v>21100</v>
          </cell>
          <cell r="E146" t="str">
            <v>基础实验室</v>
          </cell>
          <cell r="F146" t="str">
            <v>878.32</v>
          </cell>
        </row>
        <row r="147">
          <cell r="A147" t="str">
            <v>昆虫博物馆</v>
          </cell>
          <cell r="B147" t="str">
            <v>31196</v>
          </cell>
          <cell r="C147" t="str">
            <v>博览园</v>
          </cell>
          <cell r="D147" t="str">
            <v>31100</v>
          </cell>
          <cell r="E147" t="str">
            <v>基础实验室</v>
          </cell>
          <cell r="F147" t="str">
            <v>3600</v>
          </cell>
        </row>
        <row r="148">
          <cell r="A148" t="str">
            <v>动物博物馆</v>
          </cell>
          <cell r="B148" t="str">
            <v>31197</v>
          </cell>
          <cell r="C148" t="str">
            <v>博览园</v>
          </cell>
          <cell r="D148" t="str">
            <v>31100</v>
          </cell>
          <cell r="E148" t="str">
            <v>基础实验室</v>
          </cell>
          <cell r="F148" t="str">
            <v>4300</v>
          </cell>
        </row>
        <row r="149">
          <cell r="A149" t="str">
            <v>土壤博物馆</v>
          </cell>
          <cell r="B149" t="str">
            <v>31198</v>
          </cell>
          <cell r="C149" t="str">
            <v>博览园</v>
          </cell>
          <cell r="D149" t="str">
            <v>31100</v>
          </cell>
          <cell r="E149" t="str">
            <v>基础实验室</v>
          </cell>
          <cell r="F149" t="str">
            <v>800</v>
          </cell>
        </row>
        <row r="150">
          <cell r="A150" t="str">
            <v>植物博物馆</v>
          </cell>
          <cell r="B150" t="str">
            <v>31199</v>
          </cell>
          <cell r="C150" t="str">
            <v>博览园</v>
          </cell>
          <cell r="D150" t="str">
            <v>31100</v>
          </cell>
          <cell r="E150" t="str">
            <v>基础实验室</v>
          </cell>
          <cell r="F150" t="str">
            <v>3200</v>
          </cell>
        </row>
      </sheetData>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中心列表"/>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中心列表"/>
    </sheetNames>
    <sheetDataSet>
      <sheetData sheetId="0"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作者" refreshedDate="43473.631826157405" createdVersion="4" refreshedVersion="4" minRefreshableVersion="3" recordCount="138" xr:uid="{00000000-000A-0000-FFFF-FFFF00000000}">
  <cacheSource type="worksheet">
    <worksheetSource ref="A1:C139" sheet="1-8-1本科实验场所数据"/>
  </cacheSource>
  <cacheFields count="3">
    <cacheField name="实验场所名称" numFmtId="0">
      <sharedItems count="154">
        <s v="遗传学实验室"/>
        <s v="生物技术与组织培养实验室"/>
        <s v="生物信息实验室"/>
        <s v="农产品加工实验室"/>
        <s v="植物化学实验室"/>
        <s v="作物育种与种子工程实验室"/>
        <s v="作物栽培与耕作学实验室"/>
        <s v="教学标本区"/>
        <s v="植物保护综合实验室"/>
        <s v="植物病理学实验室"/>
        <s v="昆虫学实验室"/>
        <s v="农药学实验室"/>
        <s v="昆虫资源教学科研平台"/>
        <s v="太白试验站"/>
        <s v="无公害农药研究中心中试基地"/>
        <s v="植物保护虚拟仿真实验教学中心"/>
        <s v="白水苹果试验示范站"/>
        <s v="西乡茶叶试验示范站"/>
        <s v="园艺产品采后处理实验室"/>
        <s v="园艺植物育种与生物技术实验室"/>
        <s v="园艺植物栽培与设施园艺实验室"/>
        <s v="动物生物技术综合实验室"/>
        <s v="动物科学实验室"/>
        <s v="水产科学实验室"/>
        <s v="草业科学实验室"/>
        <s v="畜牧教学实验基地"/>
        <s v="安康水产试验示范站"/>
        <s v="基础兽医实验室"/>
        <s v="临床兽医实验室"/>
        <s v="预防兽医实验室"/>
        <s v="动物医学虚拟仿真实验室"/>
        <s v="显微数码互动实验室"/>
        <s v="动物医院"/>
        <s v="西安宠物医院"/>
        <s v="动物医学虚拟仿真实验教学中心"/>
        <s v="林学实验室"/>
        <s v="森林保护实验室"/>
        <s v="林产化学与工程实验室"/>
        <s v="木材科学与工程实验室"/>
        <s v="木艺坊"/>
        <s v="杨凌教学试验苗圃"/>
        <s v="植物工厂"/>
        <s v="土壤与植物营养实验室"/>
        <s v="环境科学实验室"/>
        <s v="遥感与地理信息系统实验室"/>
        <s v="水土保持荒漠化防治实验室"/>
        <s v="人文地理与城乡规划管理实验室"/>
        <s v="资源与环境科学研究实验中心"/>
        <s v="土壤与植物样品处理室（楼顶）"/>
        <s v="资环学院温室大棚"/>
        <s v="资环学院大田试验区（原农作一站）"/>
        <s v="电工电子创新实验室"/>
        <s v="电工技术实验室"/>
        <s v="模拟电子技术实验室"/>
        <s v="数字电子技术实验室"/>
        <s v="电磁场实验室"/>
        <s v="普通测量实验室"/>
        <s v="数字测量实验室"/>
        <s v="摄影测量与遥感实验室"/>
        <s v="计算机绘图与GIS实验室"/>
        <s v="水工水力学与泥沙实验室"/>
        <s v="土木工程实验室"/>
        <s v="水工结构与材料实验室"/>
        <s v="电气及动力工程实验室"/>
        <s v="水资源与水环境工程实验室"/>
        <s v="农业水工程虚拟仿真实验教学中心"/>
        <s v="农业工程实验室"/>
        <s v="机械工程实验室"/>
        <s v="机电工程实验室"/>
        <s v="电子信息工程实验室"/>
        <s v="车辆工程实验室"/>
        <s v="机械与电子工程学院工程训练中心"/>
        <s v="程序设计实验室"/>
        <s v="网络应用技术实验室"/>
        <s v="数字媒体实验室"/>
        <s v="信息检索实验室"/>
        <s v="计算机应用技术实验室"/>
        <s v="电子商务实验室"/>
        <s v="软件工程实验室"/>
        <s v="大数据管理实验室"/>
        <s v="网络与安全实验室"/>
        <s v="嵌入式系统实验室"/>
        <s v="组成与接口实验室"/>
        <s v="单片机与控制实验室"/>
        <s v="软件测试实验室"/>
        <s v="模拟/数字电路实验室"/>
        <s v="虚拟仿真实验教学中心"/>
        <s v="食品安全检测实验室"/>
        <s v="食品工艺实验室"/>
        <s v="食品工程实验室"/>
        <s v="教学科研平台"/>
        <s v="时胜食品安全工程实验室"/>
        <s v="葡萄酒工艺学实验室"/>
        <s v="葡萄酒分析检测实验室"/>
        <s v="葡萄酒感官分析实验室"/>
        <s v="葡萄酒微生物实验室"/>
        <s v="葡萄学实验室"/>
        <s v="地下酒窖"/>
        <s v="生物工程实验实训中心"/>
        <s v="基础生物学实验室"/>
        <s v="生物科学专业实验室"/>
        <s v="生物技术专业实验室"/>
        <s v="生物学教学科研平台（测试中心）"/>
        <s v="气象实验室"/>
        <s v="物理实验教学中心"/>
        <s v="数学实验室"/>
        <s v="农林经济管理实验室"/>
        <s v="管理学实验室"/>
        <s v="经济学实验室"/>
        <s v="社工实验室"/>
        <s v="模拟法庭"/>
        <s v="电子政务实验室"/>
        <s v="SPSS数据分析实验室"/>
        <s v="法律案例库实验室"/>
        <s v="案例分析实验室"/>
        <s v="行为分析实验室"/>
        <s v="农村调查数据处理实验室"/>
        <s v="中国传统文化通识教育实验室"/>
        <s v="文献检索室"/>
        <s v="基础语言实验室"/>
        <s v="同声传译实验室"/>
        <s v="专业基础实验室"/>
        <s v="专业综合实验室"/>
        <s v="体质测试中心"/>
        <s v="健身健美实验室"/>
        <s v="园林植物综合实验室"/>
        <s v="环境设计实训室"/>
        <s v="风景园林景观规划实训室"/>
        <s v="基础化学实验室"/>
        <s v="物理化学实验室"/>
        <s v="无机化学分析实验室"/>
        <s v="有机合成实验室"/>
        <s v="有机化学实验室"/>
        <s v="化学生物学实验室"/>
        <s v="仪器分析实验室"/>
        <s v="创新实验室"/>
        <s v="天然产物实验室"/>
        <s v="中试训练中心" u="1"/>
        <s v="计算机数据处理实验室sps室" u="1"/>
        <s v="现代分离技术实验室" u="1"/>
        <s v="五泉环境监测站" u="1"/>
        <s v="钢琴房" u="1"/>
        <s v="案例讨论室" u="1"/>
        <s v="遗传工程实验室" u="1"/>
        <s v="综合实验室" u="1"/>
        <s v="应用化学创新实验室" u="1"/>
        <s v="火地塘林场" u="1"/>
        <s v="社科阅览室" u="1"/>
        <s v="眉县猕猴桃试验示范站" u="1"/>
        <s v="文献检索室（计算机房）" u="1"/>
        <s v="黄土高原治理所（米脂试验站）" u="1"/>
        <s v="长武生态站" u="1"/>
        <s v="植物生产与耕作学实验室" u="1"/>
        <s v="大学化学实验室" u="1"/>
      </sharedItems>
    </cacheField>
    <cacheField name="实验场所代码" numFmtId="0">
      <sharedItems containsBlank="1"/>
    </cacheField>
    <cacheField name="所属单位名称" numFmtId="0">
      <sharedItems count="20">
        <s v="农学院"/>
        <s v="植物保护学院"/>
        <s v="园艺学院"/>
        <s v="动物科技学院"/>
        <s v="动物医学院"/>
        <s v="林学院"/>
        <s v="资源环境学院"/>
        <s v="水利与建筑工程学院"/>
        <s v="机械与电子工程学院"/>
        <s v="信息工程学院"/>
        <s v="食品科学与工程学院"/>
        <s v="葡萄酒学院"/>
        <s v="生命科学学院"/>
        <s v="理学院"/>
        <s v="经济管理学院"/>
        <s v="人文社会发展学院"/>
        <s v="外语系"/>
        <s v="体育部"/>
        <s v="风景园林艺术学院"/>
        <s v="化学与药学院"/>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38">
  <r>
    <x v="0"/>
    <s v="0010501"/>
    <x v="0"/>
  </r>
  <r>
    <x v="1"/>
    <s v="0010502"/>
    <x v="0"/>
  </r>
  <r>
    <x v="2"/>
    <s v="0010503"/>
    <x v="0"/>
  </r>
  <r>
    <x v="3"/>
    <s v="0010504"/>
    <x v="0"/>
  </r>
  <r>
    <x v="4"/>
    <s v="0010505"/>
    <x v="0"/>
  </r>
  <r>
    <x v="5"/>
    <s v="0010506"/>
    <x v="0"/>
  </r>
  <r>
    <x v="6"/>
    <s v="0010507"/>
    <x v="0"/>
  </r>
  <r>
    <x v="7"/>
    <s v="00115"/>
    <x v="0"/>
  </r>
  <r>
    <x v="8"/>
    <s v="0020601"/>
    <x v="1"/>
  </r>
  <r>
    <x v="9"/>
    <s v="0020602"/>
    <x v="1"/>
  </r>
  <r>
    <x v="10"/>
    <s v="0020603"/>
    <x v="1"/>
  </r>
  <r>
    <x v="11"/>
    <s v="0020604"/>
    <x v="1"/>
  </r>
  <r>
    <x v="12"/>
    <s v="0020699"/>
    <x v="1"/>
  </r>
  <r>
    <x v="13"/>
    <s v="00298"/>
    <x v="1"/>
  </r>
  <r>
    <x v="14"/>
    <s v="00299"/>
    <x v="1"/>
  </r>
  <r>
    <x v="15"/>
    <m/>
    <x v="1"/>
  </r>
  <r>
    <x v="16"/>
    <s v="003001"/>
    <x v="2"/>
  </r>
  <r>
    <x v="17"/>
    <s v="003003"/>
    <x v="2"/>
  </r>
  <r>
    <x v="18"/>
    <s v="0030001"/>
    <x v="2"/>
  </r>
  <r>
    <x v="19"/>
    <s v="0030002"/>
    <x v="2"/>
  </r>
  <r>
    <x v="20"/>
    <s v="0030003"/>
    <x v="2"/>
  </r>
  <r>
    <x v="21"/>
    <s v="0040501"/>
    <x v="3"/>
  </r>
  <r>
    <x v="22"/>
    <s v="0040502"/>
    <x v="3"/>
  </r>
  <r>
    <x v="23"/>
    <s v="0040503"/>
    <x v="3"/>
  </r>
  <r>
    <x v="24"/>
    <s v="0040504"/>
    <x v="3"/>
  </r>
  <r>
    <x v="25"/>
    <s v="00411"/>
    <x v="3"/>
  </r>
  <r>
    <x v="26"/>
    <s v="00412"/>
    <x v="3"/>
  </r>
  <r>
    <x v="27"/>
    <s v="0050601"/>
    <x v="4"/>
  </r>
  <r>
    <x v="28"/>
    <s v="0050602"/>
    <x v="4"/>
  </r>
  <r>
    <x v="29"/>
    <s v="0050603"/>
    <x v="4"/>
  </r>
  <r>
    <x v="21"/>
    <s v="0050604"/>
    <x v="4"/>
  </r>
  <r>
    <x v="30"/>
    <s v="0050698"/>
    <x v="4"/>
  </r>
  <r>
    <x v="31"/>
    <s v="0050699"/>
    <x v="4"/>
  </r>
  <r>
    <x v="32"/>
    <s v="00507"/>
    <x v="4"/>
  </r>
  <r>
    <x v="33"/>
    <s v="00508"/>
    <x v="4"/>
  </r>
  <r>
    <x v="34"/>
    <m/>
    <x v="4"/>
  </r>
  <r>
    <x v="35"/>
    <s v="0060601"/>
    <x v="5"/>
  </r>
  <r>
    <x v="36"/>
    <s v="0060603"/>
    <x v="5"/>
  </r>
  <r>
    <x v="37"/>
    <s v="0060604"/>
    <x v="5"/>
  </r>
  <r>
    <x v="38"/>
    <s v="0060605"/>
    <x v="5"/>
  </r>
  <r>
    <x v="39"/>
    <s v="0060606"/>
    <x v="5"/>
  </r>
  <r>
    <x v="40"/>
    <s v="00612"/>
    <x v="5"/>
  </r>
  <r>
    <x v="41"/>
    <s v="00623"/>
    <x v="5"/>
  </r>
  <r>
    <x v="42"/>
    <s v="0070801"/>
    <x v="6"/>
  </r>
  <r>
    <x v="43"/>
    <s v="0070802"/>
    <x v="6"/>
  </r>
  <r>
    <x v="44"/>
    <s v="0070803"/>
    <x v="6"/>
  </r>
  <r>
    <x v="45"/>
    <s v="0070804"/>
    <x v="6"/>
  </r>
  <r>
    <x v="46"/>
    <s v="0070805"/>
    <x v="6"/>
  </r>
  <r>
    <x v="47"/>
    <s v="0070806"/>
    <x v="6"/>
  </r>
  <r>
    <x v="48"/>
    <s v="0070807"/>
    <x v="6"/>
  </r>
  <r>
    <x v="49"/>
    <s v="00797"/>
    <x v="6"/>
  </r>
  <r>
    <x v="50"/>
    <s v="00798"/>
    <x v="6"/>
  </r>
  <r>
    <x v="51"/>
    <s v="0081101"/>
    <x v="7"/>
  </r>
  <r>
    <x v="52"/>
    <s v="0081102"/>
    <x v="7"/>
  </r>
  <r>
    <x v="53"/>
    <s v="0081103"/>
    <x v="7"/>
  </r>
  <r>
    <x v="54"/>
    <s v="0081104"/>
    <x v="7"/>
  </r>
  <r>
    <x v="55"/>
    <s v="0081105"/>
    <x v="7"/>
  </r>
  <r>
    <x v="56"/>
    <s v="0081201"/>
    <x v="7"/>
  </r>
  <r>
    <x v="57"/>
    <s v="0081202"/>
    <x v="7"/>
  </r>
  <r>
    <x v="58"/>
    <s v="0081203"/>
    <x v="7"/>
  </r>
  <r>
    <x v="59"/>
    <s v="0081204"/>
    <x v="7"/>
  </r>
  <r>
    <x v="60"/>
    <s v="00813"/>
    <x v="7"/>
  </r>
  <r>
    <x v="61"/>
    <s v="00814"/>
    <x v="7"/>
  </r>
  <r>
    <x v="62"/>
    <s v="00815"/>
    <x v="7"/>
  </r>
  <r>
    <x v="63"/>
    <s v="00816"/>
    <x v="7"/>
  </r>
  <r>
    <x v="64"/>
    <s v="00818"/>
    <x v="7"/>
  </r>
  <r>
    <x v="65"/>
    <m/>
    <x v="7"/>
  </r>
  <r>
    <x v="66"/>
    <s v="0090601"/>
    <x v="8"/>
  </r>
  <r>
    <x v="67"/>
    <s v="0090602"/>
    <x v="8"/>
  </r>
  <r>
    <x v="68"/>
    <s v="0090603"/>
    <x v="8"/>
  </r>
  <r>
    <x v="69"/>
    <s v="0090604"/>
    <x v="8"/>
  </r>
  <r>
    <x v="70"/>
    <s v="0090605"/>
    <x v="8"/>
  </r>
  <r>
    <x v="71"/>
    <s v="00907"/>
    <x v="8"/>
  </r>
  <r>
    <x v="72"/>
    <s v="0100701"/>
    <x v="9"/>
  </r>
  <r>
    <x v="73"/>
    <s v="0100702"/>
    <x v="9"/>
  </r>
  <r>
    <x v="74"/>
    <s v="0100703"/>
    <x v="9"/>
  </r>
  <r>
    <x v="75"/>
    <s v="0100704"/>
    <x v="9"/>
  </r>
  <r>
    <x v="76"/>
    <s v="0100705"/>
    <x v="9"/>
  </r>
  <r>
    <x v="77"/>
    <s v="0100706"/>
    <x v="9"/>
  </r>
  <r>
    <x v="78"/>
    <s v="0100801"/>
    <x v="9"/>
  </r>
  <r>
    <x v="79"/>
    <s v="0100802"/>
    <x v="9"/>
  </r>
  <r>
    <x v="80"/>
    <s v="0100803"/>
    <x v="9"/>
  </r>
  <r>
    <x v="81"/>
    <s v="0100804"/>
    <x v="9"/>
  </r>
  <r>
    <x v="82"/>
    <s v="0100805"/>
    <x v="9"/>
  </r>
  <r>
    <x v="83"/>
    <s v="0100806"/>
    <x v="9"/>
  </r>
  <r>
    <x v="84"/>
    <s v="0100807"/>
    <x v="9"/>
  </r>
  <r>
    <x v="85"/>
    <s v="0100808"/>
    <x v="9"/>
  </r>
  <r>
    <x v="86"/>
    <s v="0100901"/>
    <x v="9"/>
  </r>
  <r>
    <x v="87"/>
    <s v="01109"/>
    <x v="10"/>
  </r>
  <r>
    <x v="88"/>
    <s v="01108"/>
    <x v="10"/>
  </r>
  <r>
    <x v="89"/>
    <s v="01107"/>
    <x v="10"/>
  </r>
  <r>
    <x v="90"/>
    <s v="01121"/>
    <x v="10"/>
  </r>
  <r>
    <x v="91"/>
    <s v="01122"/>
    <x v="10"/>
  </r>
  <r>
    <x v="92"/>
    <s v="0120201"/>
    <x v="11"/>
  </r>
  <r>
    <x v="93"/>
    <s v="0120202"/>
    <x v="11"/>
  </r>
  <r>
    <x v="94"/>
    <s v="0120203"/>
    <x v="11"/>
  </r>
  <r>
    <x v="95"/>
    <s v="0120204"/>
    <x v="11"/>
  </r>
  <r>
    <x v="96"/>
    <s v="0120205"/>
    <x v="11"/>
  </r>
  <r>
    <x v="97"/>
    <s v="0120206"/>
    <x v="11"/>
  </r>
  <r>
    <x v="98"/>
    <s v="01305"/>
    <x v="12"/>
  </r>
  <r>
    <x v="99"/>
    <s v="0130601"/>
    <x v="12"/>
  </r>
  <r>
    <x v="100"/>
    <s v="0130602"/>
    <x v="12"/>
  </r>
  <r>
    <x v="101"/>
    <s v="0130603"/>
    <x v="12"/>
  </r>
  <r>
    <x v="102"/>
    <s v="01308"/>
    <x v="12"/>
  </r>
  <r>
    <x v="103"/>
    <s v="0140501"/>
    <x v="13"/>
  </r>
  <r>
    <x v="104"/>
    <s v="0140502"/>
    <x v="13"/>
  </r>
  <r>
    <x v="105"/>
    <s v="0140503"/>
    <x v="13"/>
  </r>
  <r>
    <x v="106"/>
    <s v="0150601"/>
    <x v="14"/>
  </r>
  <r>
    <x v="107"/>
    <s v="0150602"/>
    <x v="14"/>
  </r>
  <r>
    <x v="108"/>
    <s v="0150603"/>
    <x v="14"/>
  </r>
  <r>
    <x v="109"/>
    <s v="0160201"/>
    <x v="15"/>
  </r>
  <r>
    <x v="110"/>
    <s v="0160202"/>
    <x v="15"/>
  </r>
  <r>
    <x v="111"/>
    <s v="0160203"/>
    <x v="15"/>
  </r>
  <r>
    <x v="112"/>
    <s v="0160204"/>
    <x v="15"/>
  </r>
  <r>
    <x v="113"/>
    <s v="0160205"/>
    <x v="15"/>
  </r>
  <r>
    <x v="114"/>
    <s v="0160206"/>
    <x v="15"/>
  </r>
  <r>
    <x v="115"/>
    <s v="0160207"/>
    <x v="15"/>
  </r>
  <r>
    <x v="116"/>
    <s v="0160208"/>
    <x v="15"/>
  </r>
  <r>
    <x v="117"/>
    <s v="0160209"/>
    <x v="15"/>
  </r>
  <r>
    <x v="118"/>
    <s v="0160210"/>
    <x v="15"/>
  </r>
  <r>
    <x v="119"/>
    <s v="0181001"/>
    <x v="16"/>
  </r>
  <r>
    <x v="120"/>
    <s v="0181002"/>
    <x v="16"/>
  </r>
  <r>
    <x v="121"/>
    <s v="0181003"/>
    <x v="16"/>
  </r>
  <r>
    <x v="122"/>
    <s v="0181004"/>
    <x v="16"/>
  </r>
  <r>
    <x v="123"/>
    <s v="01908"/>
    <x v="17"/>
  </r>
  <r>
    <x v="124"/>
    <s v="01909"/>
    <x v="17"/>
  </r>
  <r>
    <x v="125"/>
    <s v="0240501"/>
    <x v="18"/>
  </r>
  <r>
    <x v="126"/>
    <s v="0240502"/>
    <x v="18"/>
  </r>
  <r>
    <x v="127"/>
    <s v="0240503"/>
    <x v="18"/>
  </r>
  <r>
    <x v="128"/>
    <s v="0250901"/>
    <x v="19"/>
  </r>
  <r>
    <x v="129"/>
    <s v="0250902"/>
    <x v="19"/>
  </r>
  <r>
    <x v="130"/>
    <s v="0250903"/>
    <x v="19"/>
  </r>
  <r>
    <x v="131"/>
    <s v="0250904"/>
    <x v="19"/>
  </r>
  <r>
    <x v="132"/>
    <s v="0250905"/>
    <x v="19"/>
  </r>
  <r>
    <x v="133"/>
    <s v="0250906"/>
    <x v="19"/>
  </r>
  <r>
    <x v="134"/>
    <s v="0250907"/>
    <x v="19"/>
  </r>
  <r>
    <x v="135"/>
    <s v="0250908"/>
    <x v="19"/>
  </r>
  <r>
    <x v="136"/>
    <s v="0250909"/>
    <x v="1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数据透视表1" cacheId="0" applyNumberFormats="0" applyBorderFormats="0" applyFontFormats="0" applyPatternFormats="0" applyAlignmentFormats="0" applyWidthHeightFormats="1" dataCaption="值" updatedVersion="4" minRefreshableVersion="3" useAutoFormatting="1" itemPrintTitles="1" createdVersion="4" indent="0" outline="1" outlineData="1" multipleFieldFilters="0">
  <location ref="A3:A162" firstHeaderRow="1" firstDataRow="1" firstDataCol="1"/>
  <pivotFields count="3">
    <pivotField axis="axisRow" showAll="0">
      <items count="155">
        <item x="26"/>
        <item m="1" x="142"/>
        <item x="16"/>
        <item x="24"/>
        <item x="70"/>
        <item x="72"/>
        <item x="25"/>
        <item x="79"/>
        <item m="1" x="153"/>
        <item x="83"/>
        <item x="55"/>
        <item x="51"/>
        <item x="52"/>
        <item x="63"/>
        <item x="77"/>
        <item x="69"/>
        <item x="22"/>
        <item x="21"/>
        <item x="32"/>
        <item x="127"/>
        <item m="1" x="141"/>
        <item x="107"/>
        <item x="133"/>
        <item x="43"/>
        <item x="126"/>
        <item m="1" x="150"/>
        <item m="1" x="146"/>
        <item x="68"/>
        <item x="67"/>
        <item x="71"/>
        <item x="128"/>
        <item x="99"/>
        <item x="27"/>
        <item x="119"/>
        <item x="59"/>
        <item m="1" x="138"/>
        <item x="76"/>
        <item x="124"/>
        <item x="7"/>
        <item x="90"/>
        <item x="108"/>
        <item x="10"/>
        <item x="37"/>
        <item x="35"/>
        <item x="28"/>
        <item m="1" x="148"/>
        <item x="85"/>
        <item x="53"/>
        <item x="110"/>
        <item x="38"/>
        <item x="39"/>
        <item x="106"/>
        <item x="11"/>
        <item x="66"/>
        <item x="93"/>
        <item x="94"/>
        <item x="92"/>
        <item x="95"/>
        <item x="96"/>
        <item x="56"/>
        <item x="103"/>
        <item x="81"/>
        <item x="46"/>
        <item x="84"/>
        <item x="78"/>
        <item x="36"/>
        <item x="109"/>
        <item m="1" x="147"/>
        <item x="58"/>
        <item x="98"/>
        <item x="101"/>
        <item x="100"/>
        <item x="102"/>
        <item x="91"/>
        <item x="87"/>
        <item x="89"/>
        <item x="88"/>
        <item x="105"/>
        <item x="57"/>
        <item x="54"/>
        <item x="74"/>
        <item x="23"/>
        <item x="62"/>
        <item x="60"/>
        <item x="45"/>
        <item x="64"/>
        <item x="13"/>
        <item x="123"/>
        <item x="136"/>
        <item x="120"/>
        <item x="61"/>
        <item x="48"/>
        <item x="42"/>
        <item x="73"/>
        <item x="80"/>
        <item m="1" x="149"/>
        <item x="14"/>
        <item x="130"/>
        <item m="1" x="140"/>
        <item x="129"/>
        <item x="104"/>
        <item x="33"/>
        <item x="17"/>
        <item m="1" x="139"/>
        <item x="75"/>
        <item x="86"/>
        <item x="40"/>
        <item x="44"/>
        <item x="134"/>
        <item m="1" x="143"/>
        <item m="1" x="145"/>
        <item x="131"/>
        <item x="132"/>
        <item x="29"/>
        <item x="125"/>
        <item x="18"/>
        <item x="19"/>
        <item x="20"/>
        <item m="1" x="151"/>
        <item x="8"/>
        <item x="9"/>
        <item x="41"/>
        <item x="4"/>
        <item m="1" x="152"/>
        <item m="1" x="137"/>
        <item x="121"/>
        <item x="122"/>
        <item x="47"/>
        <item m="1" x="144"/>
        <item x="82"/>
        <item x="5"/>
        <item x="15"/>
        <item x="34"/>
        <item x="65"/>
        <item x="0"/>
        <item x="1"/>
        <item x="2"/>
        <item x="3"/>
        <item x="6"/>
        <item x="12"/>
        <item x="30"/>
        <item x="31"/>
        <item x="49"/>
        <item x="50"/>
        <item x="97"/>
        <item x="111"/>
        <item x="112"/>
        <item x="113"/>
        <item x="114"/>
        <item x="115"/>
        <item x="116"/>
        <item x="117"/>
        <item x="118"/>
        <item x="135"/>
        <item t="default"/>
      </items>
    </pivotField>
    <pivotField showAll="0" defaultSubtotal="0"/>
    <pivotField axis="axisRow" showAll="0">
      <items count="21">
        <item x="0"/>
        <item x="1"/>
        <item x="2"/>
        <item x="3"/>
        <item x="4"/>
        <item x="5"/>
        <item x="18"/>
        <item x="6"/>
        <item x="7"/>
        <item x="8"/>
        <item x="9"/>
        <item x="10"/>
        <item x="11"/>
        <item x="12"/>
        <item x="13"/>
        <item x="19"/>
        <item x="14"/>
        <item x="15"/>
        <item x="16"/>
        <item x="17"/>
        <item t="default"/>
      </items>
    </pivotField>
  </pivotFields>
  <rowFields count="2">
    <field x="2"/>
    <field x="0"/>
  </rowFields>
  <rowItems count="159">
    <i>
      <x/>
    </i>
    <i r="1">
      <x v="38"/>
    </i>
    <i r="1">
      <x v="122"/>
    </i>
    <i r="1">
      <x v="130"/>
    </i>
    <i r="1">
      <x v="134"/>
    </i>
    <i r="1">
      <x v="135"/>
    </i>
    <i r="1">
      <x v="136"/>
    </i>
    <i r="1">
      <x v="137"/>
    </i>
    <i r="1">
      <x v="138"/>
    </i>
    <i>
      <x v="1"/>
    </i>
    <i r="1">
      <x v="41"/>
    </i>
    <i r="1">
      <x v="52"/>
    </i>
    <i r="1">
      <x v="86"/>
    </i>
    <i r="1">
      <x v="96"/>
    </i>
    <i r="1">
      <x v="119"/>
    </i>
    <i r="1">
      <x v="120"/>
    </i>
    <i r="1">
      <x v="131"/>
    </i>
    <i r="1">
      <x v="139"/>
    </i>
    <i>
      <x v="2"/>
    </i>
    <i r="1">
      <x v="2"/>
    </i>
    <i r="1">
      <x v="102"/>
    </i>
    <i r="1">
      <x v="115"/>
    </i>
    <i r="1">
      <x v="116"/>
    </i>
    <i r="1">
      <x v="117"/>
    </i>
    <i>
      <x v="3"/>
    </i>
    <i r="1">
      <x/>
    </i>
    <i r="1">
      <x v="3"/>
    </i>
    <i r="1">
      <x v="6"/>
    </i>
    <i r="1">
      <x v="16"/>
    </i>
    <i r="1">
      <x v="17"/>
    </i>
    <i r="1">
      <x v="81"/>
    </i>
    <i>
      <x v="4"/>
    </i>
    <i r="1">
      <x v="17"/>
    </i>
    <i r="1">
      <x v="18"/>
    </i>
    <i r="1">
      <x v="32"/>
    </i>
    <i r="1">
      <x v="44"/>
    </i>
    <i r="1">
      <x v="101"/>
    </i>
    <i r="1">
      <x v="113"/>
    </i>
    <i r="1">
      <x v="132"/>
    </i>
    <i r="1">
      <x v="140"/>
    </i>
    <i r="1">
      <x v="141"/>
    </i>
    <i>
      <x v="5"/>
    </i>
    <i r="1">
      <x v="42"/>
    </i>
    <i r="1">
      <x v="43"/>
    </i>
    <i r="1">
      <x v="49"/>
    </i>
    <i r="1">
      <x v="50"/>
    </i>
    <i r="1">
      <x v="65"/>
    </i>
    <i r="1">
      <x v="106"/>
    </i>
    <i r="1">
      <x v="121"/>
    </i>
    <i>
      <x v="6"/>
    </i>
    <i r="1">
      <x v="19"/>
    </i>
    <i r="1">
      <x v="24"/>
    </i>
    <i r="1">
      <x v="114"/>
    </i>
    <i>
      <x v="7"/>
    </i>
    <i r="1">
      <x v="23"/>
    </i>
    <i r="1">
      <x v="62"/>
    </i>
    <i r="1">
      <x v="84"/>
    </i>
    <i r="1">
      <x v="91"/>
    </i>
    <i r="1">
      <x v="92"/>
    </i>
    <i r="1">
      <x v="107"/>
    </i>
    <i r="1">
      <x v="127"/>
    </i>
    <i r="1">
      <x v="142"/>
    </i>
    <i r="1">
      <x v="143"/>
    </i>
    <i>
      <x v="8"/>
    </i>
    <i r="1">
      <x v="10"/>
    </i>
    <i r="1">
      <x v="11"/>
    </i>
    <i r="1">
      <x v="12"/>
    </i>
    <i r="1">
      <x v="13"/>
    </i>
    <i r="1">
      <x v="34"/>
    </i>
    <i r="1">
      <x v="47"/>
    </i>
    <i r="1">
      <x v="59"/>
    </i>
    <i r="1">
      <x v="68"/>
    </i>
    <i r="1">
      <x v="78"/>
    </i>
    <i r="1">
      <x v="79"/>
    </i>
    <i r="1">
      <x v="82"/>
    </i>
    <i r="1">
      <x v="83"/>
    </i>
    <i r="1">
      <x v="85"/>
    </i>
    <i r="1">
      <x v="90"/>
    </i>
    <i r="1">
      <x v="133"/>
    </i>
    <i>
      <x v="9"/>
    </i>
    <i r="1">
      <x v="4"/>
    </i>
    <i r="1">
      <x v="15"/>
    </i>
    <i r="1">
      <x v="27"/>
    </i>
    <i r="1">
      <x v="28"/>
    </i>
    <i r="1">
      <x v="29"/>
    </i>
    <i r="1">
      <x v="53"/>
    </i>
    <i>
      <x v="10"/>
    </i>
    <i r="1">
      <x v="5"/>
    </i>
    <i r="1">
      <x v="7"/>
    </i>
    <i r="1">
      <x v="9"/>
    </i>
    <i r="1">
      <x v="14"/>
    </i>
    <i r="1">
      <x v="36"/>
    </i>
    <i r="1">
      <x v="46"/>
    </i>
    <i r="1">
      <x v="61"/>
    </i>
    <i r="1">
      <x v="63"/>
    </i>
    <i r="1">
      <x v="64"/>
    </i>
    <i r="1">
      <x v="80"/>
    </i>
    <i r="1">
      <x v="93"/>
    </i>
    <i r="1">
      <x v="94"/>
    </i>
    <i r="1">
      <x v="104"/>
    </i>
    <i r="1">
      <x v="105"/>
    </i>
    <i r="1">
      <x v="129"/>
    </i>
    <i>
      <x v="11"/>
    </i>
    <i r="1">
      <x v="39"/>
    </i>
    <i r="1">
      <x v="73"/>
    </i>
    <i r="1">
      <x v="74"/>
    </i>
    <i r="1">
      <x v="75"/>
    </i>
    <i r="1">
      <x v="76"/>
    </i>
    <i>
      <x v="12"/>
    </i>
    <i r="1">
      <x v="54"/>
    </i>
    <i r="1">
      <x v="55"/>
    </i>
    <i r="1">
      <x v="56"/>
    </i>
    <i r="1">
      <x v="57"/>
    </i>
    <i r="1">
      <x v="58"/>
    </i>
    <i r="1">
      <x v="144"/>
    </i>
    <i>
      <x v="13"/>
    </i>
    <i r="1">
      <x v="31"/>
    </i>
    <i r="1">
      <x v="69"/>
    </i>
    <i r="1">
      <x v="70"/>
    </i>
    <i r="1">
      <x v="71"/>
    </i>
    <i r="1">
      <x v="72"/>
    </i>
    <i>
      <x v="14"/>
    </i>
    <i r="1">
      <x v="60"/>
    </i>
    <i r="1">
      <x v="77"/>
    </i>
    <i r="1">
      <x v="100"/>
    </i>
    <i>
      <x v="15"/>
    </i>
    <i r="1">
      <x v="22"/>
    </i>
    <i r="1">
      <x v="30"/>
    </i>
    <i r="1">
      <x v="88"/>
    </i>
    <i r="1">
      <x v="97"/>
    </i>
    <i r="1">
      <x v="99"/>
    </i>
    <i r="1">
      <x v="108"/>
    </i>
    <i r="1">
      <x v="111"/>
    </i>
    <i r="1">
      <x v="112"/>
    </i>
    <i r="1">
      <x v="153"/>
    </i>
    <i>
      <x v="16"/>
    </i>
    <i r="1">
      <x v="21"/>
    </i>
    <i r="1">
      <x v="40"/>
    </i>
    <i r="1">
      <x v="51"/>
    </i>
    <i>
      <x v="17"/>
    </i>
    <i r="1">
      <x v="48"/>
    </i>
    <i r="1">
      <x v="66"/>
    </i>
    <i r="1">
      <x v="145"/>
    </i>
    <i r="1">
      <x v="146"/>
    </i>
    <i r="1">
      <x v="147"/>
    </i>
    <i r="1">
      <x v="148"/>
    </i>
    <i r="1">
      <x v="149"/>
    </i>
    <i r="1">
      <x v="150"/>
    </i>
    <i r="1">
      <x v="151"/>
    </i>
    <i r="1">
      <x v="152"/>
    </i>
    <i>
      <x v="18"/>
    </i>
    <i r="1">
      <x v="33"/>
    </i>
    <i r="1">
      <x v="89"/>
    </i>
    <i r="1">
      <x v="125"/>
    </i>
    <i r="1">
      <x v="126"/>
    </i>
    <i>
      <x v="19"/>
    </i>
    <i r="1">
      <x v="37"/>
    </i>
    <i r="1">
      <x v="87"/>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tabColor rgb="FF00B050"/>
  </sheetPr>
  <dimension ref="A1:AL165"/>
  <sheetViews>
    <sheetView tabSelected="1" zoomScale="85" zoomScaleNormal="85" workbookViewId="0">
      <selection sqref="A1:Q1"/>
    </sheetView>
  </sheetViews>
  <sheetFormatPr defaultColWidth="8.90625" defaultRowHeight="12"/>
  <cols>
    <col min="1" max="1" width="4.6328125" style="60" customWidth="1"/>
    <col min="2" max="2" width="10.6328125" style="62" customWidth="1"/>
    <col min="3" max="3" width="14.1796875" style="62" hidden="1" customWidth="1"/>
    <col min="4" max="4" width="8" style="62" hidden="1" customWidth="1"/>
    <col min="5" max="5" width="19.08984375" style="62" hidden="1" customWidth="1"/>
    <col min="6" max="6" width="8" style="62" hidden="1" customWidth="1"/>
    <col min="7" max="7" width="9.453125" style="62" hidden="1" customWidth="1"/>
    <col min="8" max="8" width="9.90625" style="63" hidden="1" customWidth="1"/>
    <col min="9" max="9" width="7.1796875" style="62" customWidth="1"/>
    <col min="10" max="10" width="23.453125" style="62" customWidth="1"/>
    <col min="11" max="11" width="10.453125" style="62" customWidth="1"/>
    <col min="12" max="12" width="14.90625" style="62" customWidth="1"/>
    <col min="13" max="13" width="18.6328125" style="113" customWidth="1"/>
    <col min="14" max="14" width="17.453125" style="62" customWidth="1"/>
    <col min="15" max="15" width="10.6328125" style="64" customWidth="1"/>
    <col min="16" max="16" width="13" style="64" customWidth="1"/>
    <col min="17" max="17" width="11" style="117" customWidth="1"/>
    <col min="18" max="18" width="11" style="64" customWidth="1"/>
    <col min="19" max="19" width="9.1796875" style="64" customWidth="1"/>
    <col min="20" max="20" width="12.81640625" style="64" customWidth="1"/>
    <col min="21" max="21" width="17" style="64" customWidth="1"/>
    <col min="22" max="22" width="25" style="64" customWidth="1"/>
    <col min="23" max="23" width="12.08984375" style="64" customWidth="1"/>
    <col min="24" max="24" width="8.453125" style="64" customWidth="1"/>
    <col min="25" max="25" width="7.36328125" style="64" customWidth="1"/>
    <col min="26" max="26" width="8.453125" style="64" customWidth="1"/>
    <col min="27" max="27" width="10.36328125" style="64" customWidth="1"/>
    <col min="28" max="28" width="33.08984375" style="64" customWidth="1"/>
    <col min="29" max="29" width="13.6328125" style="62" customWidth="1"/>
    <col min="30" max="30" width="10.81640625" style="62" customWidth="1"/>
    <col min="31" max="31" width="12" style="62" customWidth="1"/>
    <col min="32" max="32" width="12.08984375" style="62" customWidth="1"/>
    <col min="33" max="33" width="9.08984375" style="62" customWidth="1"/>
    <col min="34" max="34" width="9.81640625" style="62" customWidth="1"/>
    <col min="35" max="35" width="8.36328125" style="62" customWidth="1"/>
    <col min="36" max="36" width="9" style="62" customWidth="1"/>
    <col min="37" max="37" width="8.6328125" style="62" customWidth="1"/>
    <col min="38" max="16384" width="8.90625" style="60"/>
  </cols>
  <sheetData>
    <row r="1" spans="1:38" ht="23" customHeight="1">
      <c r="A1" s="136" t="s">
        <v>1564</v>
      </c>
      <c r="B1" s="135"/>
      <c r="C1" s="135"/>
      <c r="D1" s="135"/>
      <c r="E1" s="135"/>
      <c r="F1" s="135"/>
      <c r="G1" s="135"/>
      <c r="H1" s="135"/>
      <c r="I1" s="135"/>
      <c r="J1" s="135"/>
      <c r="K1" s="135"/>
      <c r="L1" s="135"/>
      <c r="M1" s="135"/>
      <c r="N1" s="135"/>
      <c r="O1" s="135"/>
      <c r="P1" s="135"/>
      <c r="Q1" s="135"/>
    </row>
    <row r="2" spans="1:38" s="74" customFormat="1" ht="48">
      <c r="A2" s="70" t="s">
        <v>7</v>
      </c>
      <c r="B2" s="71" t="s">
        <v>968</v>
      </c>
      <c r="C2" s="72" t="s">
        <v>1</v>
      </c>
      <c r="D2" s="72" t="s">
        <v>969</v>
      </c>
      <c r="E2" s="72" t="s">
        <v>970</v>
      </c>
      <c r="F2" s="72" t="s">
        <v>971</v>
      </c>
      <c r="G2" s="72" t="s">
        <v>972</v>
      </c>
      <c r="H2" s="73" t="s">
        <v>4</v>
      </c>
      <c r="I2" s="72" t="s">
        <v>3</v>
      </c>
      <c r="J2" s="72" t="s">
        <v>16</v>
      </c>
      <c r="K2" s="71" t="s">
        <v>17</v>
      </c>
      <c r="L2" s="71" t="s">
        <v>973</v>
      </c>
      <c r="M2" s="106" t="s">
        <v>974</v>
      </c>
      <c r="N2" s="71" t="s">
        <v>975</v>
      </c>
      <c r="O2" s="71" t="s">
        <v>976</v>
      </c>
      <c r="P2" s="71" t="s">
        <v>977</v>
      </c>
      <c r="Q2" s="106" t="s">
        <v>978</v>
      </c>
      <c r="R2" s="71" t="s">
        <v>979</v>
      </c>
      <c r="S2" s="71" t="s">
        <v>980</v>
      </c>
      <c r="T2" s="71" t="s">
        <v>1266</v>
      </c>
      <c r="U2" s="72" t="s">
        <v>1267</v>
      </c>
      <c r="V2" s="72" t="s">
        <v>1268</v>
      </c>
      <c r="W2" s="72" t="s">
        <v>1269</v>
      </c>
      <c r="X2" s="72" t="s">
        <v>1270</v>
      </c>
      <c r="Y2" s="71" t="s">
        <v>1271</v>
      </c>
      <c r="Z2" s="71" t="s">
        <v>12</v>
      </c>
      <c r="AA2" s="71" t="s">
        <v>13</v>
      </c>
      <c r="AB2" s="72" t="s">
        <v>1272</v>
      </c>
      <c r="AC2" s="71" t="s">
        <v>15</v>
      </c>
      <c r="AD2" s="71" t="s">
        <v>1273</v>
      </c>
      <c r="AE2" s="71" t="s">
        <v>616</v>
      </c>
      <c r="AF2" s="71" t="s">
        <v>19</v>
      </c>
      <c r="AG2" s="71" t="s">
        <v>617</v>
      </c>
      <c r="AH2" s="71" t="s">
        <v>1274</v>
      </c>
      <c r="AI2" s="71" t="s">
        <v>1275</v>
      </c>
      <c r="AJ2" s="71" t="s">
        <v>1276</v>
      </c>
      <c r="AK2" s="72" t="s">
        <v>1277</v>
      </c>
      <c r="AL2" s="70"/>
    </row>
    <row r="3" spans="1:38" s="68" customFormat="1" ht="65">
      <c r="A3" s="69">
        <v>1</v>
      </c>
      <c r="B3" s="65" t="s">
        <v>485</v>
      </c>
      <c r="C3" s="65" t="s">
        <v>555</v>
      </c>
      <c r="D3" s="65" t="str">
        <f>VLOOKUP(C3,'1-8-1本科实验场所数据'!$A$2:$F$150,2,FALSE)</f>
        <v>01121</v>
      </c>
      <c r="E3" s="65" t="s">
        <v>947</v>
      </c>
      <c r="F3" s="65" t="s">
        <v>650</v>
      </c>
      <c r="G3" s="65" t="str">
        <f>VLOOKUP(C3,'1-8-1本科实验场所数据'!$A$2:$F$150,5,FALSE)</f>
        <v>专业实验室</v>
      </c>
      <c r="H3" s="66" t="str">
        <f>VLOOKUP(C3,'1-8-1本科实验场所数据'!$A$2:$F$150,6,FALSE)</f>
        <v>554.54</v>
      </c>
      <c r="I3" s="27">
        <v>9</v>
      </c>
      <c r="J3" s="27" t="s">
        <v>949</v>
      </c>
      <c r="K3" s="27" t="s">
        <v>1278</v>
      </c>
      <c r="L3" s="27">
        <v>15929899133</v>
      </c>
      <c r="M3" s="107" t="s">
        <v>1279</v>
      </c>
      <c r="N3" s="65"/>
      <c r="O3" s="27" t="s">
        <v>926</v>
      </c>
      <c r="P3" s="27" t="s">
        <v>927</v>
      </c>
      <c r="Q3" s="114">
        <v>5</v>
      </c>
      <c r="R3" s="65">
        <v>5</v>
      </c>
      <c r="S3" s="65">
        <v>0</v>
      </c>
      <c r="T3" s="27" t="s">
        <v>908</v>
      </c>
      <c r="U3" s="65" t="s">
        <v>981</v>
      </c>
      <c r="V3" s="65" t="s">
        <v>1450</v>
      </c>
      <c r="W3" s="65">
        <v>2103108</v>
      </c>
      <c r="X3" s="65">
        <v>48</v>
      </c>
      <c r="Y3" s="65">
        <v>6</v>
      </c>
      <c r="Z3" s="65" t="s">
        <v>1451</v>
      </c>
      <c r="AA3" s="65" t="s">
        <v>1452</v>
      </c>
      <c r="AB3" s="65" t="s">
        <v>1453</v>
      </c>
      <c r="AC3" s="65"/>
      <c r="AD3" s="27" t="s">
        <v>915</v>
      </c>
      <c r="AE3" s="27" t="s">
        <v>633</v>
      </c>
      <c r="AF3" s="27" t="s">
        <v>615</v>
      </c>
      <c r="AG3" s="27" t="s">
        <v>982</v>
      </c>
      <c r="AH3" s="27" t="s">
        <v>983</v>
      </c>
      <c r="AI3" s="27">
        <v>6</v>
      </c>
      <c r="AJ3" s="27">
        <v>12</v>
      </c>
      <c r="AK3" s="27">
        <v>12</v>
      </c>
      <c r="AL3" s="67"/>
    </row>
    <row r="4" spans="1:38" s="68" customFormat="1" ht="102" customHeight="1">
      <c r="A4" s="69">
        <f>A3+1</f>
        <v>2</v>
      </c>
      <c r="B4" s="65" t="s">
        <v>485</v>
      </c>
      <c r="C4" s="65" t="s">
        <v>555</v>
      </c>
      <c r="D4" s="65" t="str">
        <f>VLOOKUP(C4,'1-8-1本科实验场所数据'!$A$2:$F$150,2,FALSE)</f>
        <v>01121</v>
      </c>
      <c r="E4" s="65" t="s">
        <v>985</v>
      </c>
      <c r="F4" s="65" t="s">
        <v>650</v>
      </c>
      <c r="G4" s="65" t="str">
        <f>VLOOKUP(C4,'1-8-1本科实验场所数据'!$A$2:$F$150,5,FALSE)</f>
        <v>专业实验室</v>
      </c>
      <c r="H4" s="66" t="str">
        <f>VLOOKUP(C4,'1-8-1本科实验场所数据'!$A$2:$F$150,6,FALSE)</f>
        <v>554.54</v>
      </c>
      <c r="I4" s="27">
        <v>9</v>
      </c>
      <c r="J4" s="27" t="s">
        <v>986</v>
      </c>
      <c r="K4" s="27" t="s">
        <v>987</v>
      </c>
      <c r="L4" s="27">
        <v>15929899133</v>
      </c>
      <c r="M4" s="107" t="s">
        <v>988</v>
      </c>
      <c r="N4" s="65" t="s">
        <v>989</v>
      </c>
      <c r="O4" s="27" t="s">
        <v>992</v>
      </c>
      <c r="P4" s="27" t="s">
        <v>993</v>
      </c>
      <c r="Q4" s="114">
        <v>2</v>
      </c>
      <c r="R4" s="65">
        <v>1</v>
      </c>
      <c r="S4" s="65">
        <v>1</v>
      </c>
      <c r="T4" s="27" t="s">
        <v>908</v>
      </c>
      <c r="U4" s="65" t="s">
        <v>981</v>
      </c>
      <c r="V4" s="65" t="s">
        <v>1454</v>
      </c>
      <c r="W4" s="65" t="s">
        <v>1455</v>
      </c>
      <c r="X4" s="65">
        <v>72</v>
      </c>
      <c r="Y4" s="65">
        <v>3</v>
      </c>
      <c r="Z4" s="65" t="s">
        <v>1430</v>
      </c>
      <c r="AA4" s="65" t="s">
        <v>1456</v>
      </c>
      <c r="AB4" s="65" t="s">
        <v>1457</v>
      </c>
      <c r="AC4" s="65"/>
      <c r="AD4" s="27" t="s">
        <v>915</v>
      </c>
      <c r="AE4" s="27" t="s">
        <v>633</v>
      </c>
      <c r="AF4" s="27" t="s">
        <v>615</v>
      </c>
      <c r="AG4" s="27" t="s">
        <v>982</v>
      </c>
      <c r="AH4" s="27" t="s">
        <v>983</v>
      </c>
      <c r="AI4" s="27">
        <v>6</v>
      </c>
      <c r="AJ4" s="27">
        <v>12</v>
      </c>
      <c r="AK4" s="27">
        <v>12</v>
      </c>
      <c r="AL4" s="67"/>
    </row>
    <row r="5" spans="1:38" s="68" customFormat="1" ht="65">
      <c r="A5" s="69">
        <f>A4+1</f>
        <v>3</v>
      </c>
      <c r="B5" s="65" t="s">
        <v>485</v>
      </c>
      <c r="C5" s="65" t="s">
        <v>555</v>
      </c>
      <c r="D5" s="65" t="str">
        <f>VLOOKUP(C5,'1-8-1本科实验场所数据'!$A$2:$F$150,2,FALSE)</f>
        <v>01121</v>
      </c>
      <c r="E5" s="65" t="s">
        <v>985</v>
      </c>
      <c r="F5" s="65" t="s">
        <v>650</v>
      </c>
      <c r="G5" s="65" t="str">
        <f>VLOOKUP(C5,'1-8-1本科实验场所数据'!$A$2:$F$150,5,FALSE)</f>
        <v>专业实验室</v>
      </c>
      <c r="H5" s="66" t="str">
        <f>VLOOKUP(C5,'1-8-1本科实验场所数据'!$A$2:$F$150,6,FALSE)</f>
        <v>554.54</v>
      </c>
      <c r="I5" s="27">
        <v>9</v>
      </c>
      <c r="J5" s="27" t="s">
        <v>986</v>
      </c>
      <c r="K5" s="27" t="s">
        <v>987</v>
      </c>
      <c r="L5" s="27">
        <v>15929899133</v>
      </c>
      <c r="M5" s="107" t="s">
        <v>990</v>
      </c>
      <c r="N5" s="65" t="s">
        <v>991</v>
      </c>
      <c r="O5" s="27" t="s">
        <v>992</v>
      </c>
      <c r="P5" s="27" t="s">
        <v>993</v>
      </c>
      <c r="Q5" s="114">
        <v>1</v>
      </c>
      <c r="R5" s="65">
        <v>1</v>
      </c>
      <c r="S5" s="65">
        <v>0</v>
      </c>
      <c r="T5" s="27" t="s">
        <v>908</v>
      </c>
      <c r="U5" s="65" t="s">
        <v>981</v>
      </c>
      <c r="V5" s="65" t="s">
        <v>1458</v>
      </c>
      <c r="W5" s="65">
        <v>3103212</v>
      </c>
      <c r="X5" s="65">
        <v>24</v>
      </c>
      <c r="Y5" s="65">
        <v>3</v>
      </c>
      <c r="Z5" s="65" t="s">
        <v>1459</v>
      </c>
      <c r="AA5" s="65" t="s">
        <v>1384</v>
      </c>
      <c r="AB5" s="65" t="s">
        <v>1460</v>
      </c>
      <c r="AC5" s="65">
        <v>110801010</v>
      </c>
      <c r="AD5" s="27" t="s">
        <v>915</v>
      </c>
      <c r="AE5" s="27" t="s">
        <v>633</v>
      </c>
      <c r="AF5" s="27" t="s">
        <v>615</v>
      </c>
      <c r="AG5" s="27" t="s">
        <v>916</v>
      </c>
      <c r="AH5" s="27" t="s">
        <v>994</v>
      </c>
      <c r="AI5" s="27">
        <v>6</v>
      </c>
      <c r="AJ5" s="27">
        <v>10</v>
      </c>
      <c r="AK5" s="27">
        <v>10</v>
      </c>
      <c r="AL5" s="67"/>
    </row>
    <row r="6" spans="1:38" s="68" customFormat="1" ht="65">
      <c r="A6" s="69">
        <f>A5+1</f>
        <v>4</v>
      </c>
      <c r="B6" s="65" t="s">
        <v>485</v>
      </c>
      <c r="C6" s="65" t="s">
        <v>555</v>
      </c>
      <c r="D6" s="65" t="str">
        <f>VLOOKUP(C6,'1-8-1本科实验场所数据'!$A$2:$F$150,2,FALSE)</f>
        <v>01121</v>
      </c>
      <c r="E6" s="65" t="s">
        <v>985</v>
      </c>
      <c r="F6" s="65" t="s">
        <v>650</v>
      </c>
      <c r="G6" s="65" t="str">
        <f>VLOOKUP(C6,'1-8-1本科实验场所数据'!$A$2:$F$150,5,FALSE)</f>
        <v>专业实验室</v>
      </c>
      <c r="H6" s="66" t="str">
        <f>VLOOKUP(C6,'1-8-1本科实验场所数据'!$A$2:$F$150,6,FALSE)</f>
        <v>554.54</v>
      </c>
      <c r="I6" s="27">
        <v>9</v>
      </c>
      <c r="J6" s="27" t="s">
        <v>986</v>
      </c>
      <c r="K6" s="27" t="s">
        <v>987</v>
      </c>
      <c r="L6" s="27">
        <v>15929899133</v>
      </c>
      <c r="M6" s="107" t="s">
        <v>995</v>
      </c>
      <c r="N6" s="65" t="s">
        <v>996</v>
      </c>
      <c r="O6" s="27" t="s">
        <v>992</v>
      </c>
      <c r="P6" s="27" t="s">
        <v>993</v>
      </c>
      <c r="Q6" s="114">
        <v>1</v>
      </c>
      <c r="R6" s="65">
        <v>1</v>
      </c>
      <c r="S6" s="65">
        <v>0</v>
      </c>
      <c r="T6" s="27" t="s">
        <v>908</v>
      </c>
      <c r="U6" s="65" t="s">
        <v>981</v>
      </c>
      <c r="V6" s="65" t="s">
        <v>1461</v>
      </c>
      <c r="W6" s="65">
        <v>3104111</v>
      </c>
      <c r="X6" s="65">
        <v>32</v>
      </c>
      <c r="Y6" s="65">
        <v>4</v>
      </c>
      <c r="Z6" s="65" t="s">
        <v>1459</v>
      </c>
      <c r="AA6" s="65" t="s">
        <v>1384</v>
      </c>
      <c r="AB6" s="65" t="s">
        <v>1462</v>
      </c>
      <c r="AC6" s="65">
        <v>11080401</v>
      </c>
      <c r="AD6" s="27" t="s">
        <v>915</v>
      </c>
      <c r="AE6" s="27" t="s">
        <v>633</v>
      </c>
      <c r="AF6" s="27" t="s">
        <v>615</v>
      </c>
      <c r="AG6" s="27" t="s">
        <v>916</v>
      </c>
      <c r="AH6" s="27" t="s">
        <v>994</v>
      </c>
      <c r="AI6" s="27">
        <v>6</v>
      </c>
      <c r="AJ6" s="27">
        <v>10</v>
      </c>
      <c r="AK6" s="27">
        <v>10</v>
      </c>
      <c r="AL6" s="67"/>
    </row>
    <row r="7" spans="1:38" s="68" customFormat="1" ht="81" customHeight="1">
      <c r="A7" s="69">
        <v>5</v>
      </c>
      <c r="B7" s="65" t="s">
        <v>485</v>
      </c>
      <c r="C7" s="65" t="s">
        <v>555</v>
      </c>
      <c r="D7" s="65" t="str">
        <f>VLOOKUP(C7,'1-8-1本科实验场所数据'!$A$2:$F$150,2,FALSE)</f>
        <v>01121</v>
      </c>
      <c r="E7" s="65" t="s">
        <v>985</v>
      </c>
      <c r="F7" s="65" t="s">
        <v>650</v>
      </c>
      <c r="G7" s="65" t="str">
        <f>VLOOKUP(C7,'1-8-1本科实验场所数据'!$A$2:$F$150,5,FALSE)</f>
        <v>专业实验室</v>
      </c>
      <c r="H7" s="66" t="str">
        <f>VLOOKUP(C7,'1-8-1本科实验场所数据'!$A$2:$F$150,6,FALSE)</f>
        <v>554.54</v>
      </c>
      <c r="I7" s="27">
        <v>9</v>
      </c>
      <c r="J7" s="27" t="s">
        <v>986</v>
      </c>
      <c r="K7" s="27" t="s">
        <v>987</v>
      </c>
      <c r="L7" s="27">
        <v>15929899133</v>
      </c>
      <c r="M7" s="107" t="s">
        <v>997</v>
      </c>
      <c r="N7" s="65" t="s">
        <v>998</v>
      </c>
      <c r="O7" s="27" t="s">
        <v>992</v>
      </c>
      <c r="P7" s="27" t="s">
        <v>993</v>
      </c>
      <c r="Q7" s="114">
        <v>2</v>
      </c>
      <c r="R7" s="65">
        <v>2</v>
      </c>
      <c r="S7" s="65">
        <v>0</v>
      </c>
      <c r="T7" s="27" t="s">
        <v>908</v>
      </c>
      <c r="U7" s="65" t="s">
        <v>981</v>
      </c>
      <c r="V7" s="65" t="s">
        <v>1439</v>
      </c>
      <c r="W7" s="65">
        <v>4105139</v>
      </c>
      <c r="X7" s="65">
        <v>90</v>
      </c>
      <c r="Y7" s="65">
        <v>10</v>
      </c>
      <c r="Z7" s="65" t="s">
        <v>1423</v>
      </c>
      <c r="AA7" s="65" t="s">
        <v>1440</v>
      </c>
      <c r="AB7" s="65" t="s">
        <v>1441</v>
      </c>
      <c r="AC7" s="65"/>
      <c r="AD7" s="27" t="s">
        <v>915</v>
      </c>
      <c r="AE7" s="27" t="s">
        <v>633</v>
      </c>
      <c r="AF7" s="27" t="s">
        <v>615</v>
      </c>
      <c r="AG7" s="27" t="s">
        <v>916</v>
      </c>
      <c r="AH7" s="27" t="s">
        <v>994</v>
      </c>
      <c r="AI7" s="27">
        <v>10</v>
      </c>
      <c r="AJ7" s="27">
        <v>30</v>
      </c>
      <c r="AK7" s="27">
        <v>30</v>
      </c>
      <c r="AL7" s="67"/>
    </row>
    <row r="8" spans="1:38" s="68" customFormat="1" ht="65">
      <c r="A8" s="69">
        <v>6</v>
      </c>
      <c r="B8" s="65" t="s">
        <v>485</v>
      </c>
      <c r="C8" s="65" t="s">
        <v>555</v>
      </c>
      <c r="D8" s="65" t="str">
        <f>VLOOKUP(C8,'1-8-1本科实验场所数据'!$A$2:$F$150,2,FALSE)</f>
        <v>01121</v>
      </c>
      <c r="E8" s="65" t="s">
        <v>985</v>
      </c>
      <c r="F8" s="65" t="s">
        <v>650</v>
      </c>
      <c r="G8" s="65" t="str">
        <f>VLOOKUP(C8,'1-8-1本科实验场所数据'!$A$2:$F$150,5,FALSE)</f>
        <v>专业实验室</v>
      </c>
      <c r="H8" s="66" t="str">
        <f>VLOOKUP(C8,'1-8-1本科实验场所数据'!$A$2:$F$150,6,FALSE)</f>
        <v>554.54</v>
      </c>
      <c r="I8" s="27">
        <v>9</v>
      </c>
      <c r="J8" s="27" t="s">
        <v>986</v>
      </c>
      <c r="K8" s="27" t="s">
        <v>987</v>
      </c>
      <c r="L8" s="27">
        <v>15929899133</v>
      </c>
      <c r="M8" s="107" t="s">
        <v>999</v>
      </c>
      <c r="N8" s="65"/>
      <c r="O8" s="27" t="s">
        <v>992</v>
      </c>
      <c r="P8" s="27" t="s">
        <v>993</v>
      </c>
      <c r="Q8" s="114">
        <v>2</v>
      </c>
      <c r="R8" s="65">
        <v>1</v>
      </c>
      <c r="S8" s="65">
        <v>1</v>
      </c>
      <c r="T8" s="27" t="s">
        <v>908</v>
      </c>
      <c r="U8" s="65" t="s">
        <v>981</v>
      </c>
      <c r="V8" s="65" t="s">
        <v>1463</v>
      </c>
      <c r="W8" s="65"/>
      <c r="X8" s="65">
        <v>32</v>
      </c>
      <c r="Y8" s="65">
        <v>4</v>
      </c>
      <c r="Z8" s="65" t="s">
        <v>1423</v>
      </c>
      <c r="AA8" s="65" t="s">
        <v>1440</v>
      </c>
      <c r="AB8" s="65" t="s">
        <v>1464</v>
      </c>
      <c r="AC8" s="65"/>
      <c r="AD8" s="27" t="s">
        <v>915</v>
      </c>
      <c r="AE8" s="27" t="s">
        <v>633</v>
      </c>
      <c r="AF8" s="27" t="s">
        <v>615</v>
      </c>
      <c r="AG8" s="27" t="s">
        <v>916</v>
      </c>
      <c r="AH8" s="27" t="s">
        <v>917</v>
      </c>
      <c r="AI8" s="27">
        <v>6</v>
      </c>
      <c r="AJ8" s="27">
        <v>10</v>
      </c>
      <c r="AK8" s="27">
        <v>10</v>
      </c>
      <c r="AL8" s="67"/>
    </row>
    <row r="9" spans="1:38" s="68" customFormat="1" ht="65">
      <c r="A9" s="69">
        <v>7</v>
      </c>
      <c r="B9" s="65" t="s">
        <v>485</v>
      </c>
      <c r="C9" s="65" t="s">
        <v>555</v>
      </c>
      <c r="D9" s="65" t="str">
        <f>VLOOKUP(C9,'1-8-1本科实验场所数据'!$A$2:$F$150,2,FALSE)</f>
        <v>01121</v>
      </c>
      <c r="E9" s="65" t="s">
        <v>985</v>
      </c>
      <c r="F9" s="65" t="s">
        <v>650</v>
      </c>
      <c r="G9" s="65" t="str">
        <f>VLOOKUP(C9,'1-8-1本科实验场所数据'!$A$2:$F$150,5,FALSE)</f>
        <v>专业实验室</v>
      </c>
      <c r="H9" s="66" t="str">
        <f>VLOOKUP(C9,'1-8-1本科实验场所数据'!$A$2:$F$150,6,FALSE)</f>
        <v>554.54</v>
      </c>
      <c r="I9" s="27">
        <v>9</v>
      </c>
      <c r="J9" s="27" t="s">
        <v>986</v>
      </c>
      <c r="K9" s="27" t="s">
        <v>987</v>
      </c>
      <c r="L9" s="27">
        <v>15929899133</v>
      </c>
      <c r="M9" s="107" t="s">
        <v>1000</v>
      </c>
      <c r="N9" s="65"/>
      <c r="O9" s="27" t="s">
        <v>992</v>
      </c>
      <c r="P9" s="27" t="s">
        <v>993</v>
      </c>
      <c r="Q9" s="114">
        <v>1</v>
      </c>
      <c r="R9" s="65">
        <v>1</v>
      </c>
      <c r="S9" s="65">
        <v>0</v>
      </c>
      <c r="T9" s="27" t="s">
        <v>908</v>
      </c>
      <c r="U9" s="65" t="s">
        <v>981</v>
      </c>
      <c r="V9" s="65" t="s">
        <v>1465</v>
      </c>
      <c r="W9" s="65">
        <v>3105134</v>
      </c>
      <c r="X9" s="65">
        <v>18</v>
      </c>
      <c r="Y9" s="65">
        <v>5</v>
      </c>
      <c r="Z9" s="65" t="s">
        <v>1409</v>
      </c>
      <c r="AA9" s="65" t="s">
        <v>1410</v>
      </c>
      <c r="AB9" s="65" t="s">
        <v>1466</v>
      </c>
      <c r="AC9" s="65" t="s">
        <v>1467</v>
      </c>
      <c r="AD9" s="27" t="s">
        <v>915</v>
      </c>
      <c r="AE9" s="27" t="s">
        <v>633</v>
      </c>
      <c r="AF9" s="27" t="s">
        <v>615</v>
      </c>
      <c r="AG9" s="27" t="s">
        <v>916</v>
      </c>
      <c r="AH9" s="27" t="s">
        <v>917</v>
      </c>
      <c r="AI9" s="27">
        <v>6</v>
      </c>
      <c r="AJ9" s="27">
        <v>10</v>
      </c>
      <c r="AK9" s="27">
        <v>10</v>
      </c>
      <c r="AL9" s="67"/>
    </row>
    <row r="10" spans="1:38" s="68" customFormat="1" ht="91">
      <c r="A10" s="69">
        <v>8</v>
      </c>
      <c r="B10" s="65" t="s">
        <v>485</v>
      </c>
      <c r="C10" s="65" t="s">
        <v>555</v>
      </c>
      <c r="D10" s="65" t="str">
        <f>VLOOKUP(C10,'1-8-1本科实验场所数据'!$A$2:$F$150,2,FALSE)</f>
        <v>01121</v>
      </c>
      <c r="E10" s="65" t="s">
        <v>985</v>
      </c>
      <c r="F10" s="65" t="s">
        <v>650</v>
      </c>
      <c r="G10" s="65" t="str">
        <f>VLOOKUP(C10,'1-8-1本科实验场所数据'!$A$2:$F$150,5,FALSE)</f>
        <v>专业实验室</v>
      </c>
      <c r="H10" s="66" t="str">
        <f>VLOOKUP(C10,'1-8-1本科实验场所数据'!$A$2:$F$150,6,FALSE)</f>
        <v>554.54</v>
      </c>
      <c r="I10" s="27">
        <v>9</v>
      </c>
      <c r="J10" s="27" t="s">
        <v>986</v>
      </c>
      <c r="K10" s="27" t="s">
        <v>987</v>
      </c>
      <c r="L10" s="27">
        <v>15929899133</v>
      </c>
      <c r="M10" s="107" t="s">
        <v>1001</v>
      </c>
      <c r="N10" s="65" t="s">
        <v>1002</v>
      </c>
      <c r="O10" s="27" t="s">
        <v>992</v>
      </c>
      <c r="P10" s="27" t="s">
        <v>993</v>
      </c>
      <c r="Q10" s="114">
        <v>2</v>
      </c>
      <c r="R10" s="65">
        <v>1</v>
      </c>
      <c r="S10" s="65">
        <v>1</v>
      </c>
      <c r="T10" s="27" t="s">
        <v>908</v>
      </c>
      <c r="U10" s="65" t="s">
        <v>981</v>
      </c>
      <c r="V10" s="65" t="s">
        <v>1408</v>
      </c>
      <c r="W10" s="65">
        <v>2105225</v>
      </c>
      <c r="X10" s="65">
        <v>240</v>
      </c>
      <c r="Y10" s="65">
        <v>5</v>
      </c>
      <c r="Z10" s="65" t="s">
        <v>1409</v>
      </c>
      <c r="AA10" s="65" t="s">
        <v>1410</v>
      </c>
      <c r="AB10" s="65" t="s">
        <v>1411</v>
      </c>
      <c r="AC10" s="65"/>
      <c r="AD10" s="27" t="s">
        <v>915</v>
      </c>
      <c r="AE10" s="27" t="s">
        <v>633</v>
      </c>
      <c r="AF10" s="27" t="s">
        <v>615</v>
      </c>
      <c r="AG10" s="27" t="s">
        <v>916</v>
      </c>
      <c r="AH10" s="27" t="s">
        <v>917</v>
      </c>
      <c r="AI10" s="27">
        <v>6</v>
      </c>
      <c r="AJ10" s="27">
        <v>8</v>
      </c>
      <c r="AK10" s="27">
        <v>8</v>
      </c>
      <c r="AL10" s="67"/>
    </row>
    <row r="11" spans="1:38" s="68" customFormat="1" ht="65">
      <c r="A11" s="69">
        <v>9</v>
      </c>
      <c r="B11" s="65" t="s">
        <v>485</v>
      </c>
      <c r="C11" s="65" t="s">
        <v>555</v>
      </c>
      <c r="D11" s="65" t="str">
        <f>VLOOKUP(C11,'1-8-1本科实验场所数据'!$A$2:$F$150,2,FALSE)</f>
        <v>01121</v>
      </c>
      <c r="E11" s="65" t="s">
        <v>985</v>
      </c>
      <c r="F11" s="65" t="s">
        <v>650</v>
      </c>
      <c r="G11" s="65" t="str">
        <f>VLOOKUP(C11,'1-8-1本科实验场所数据'!$A$2:$F$150,5,FALSE)</f>
        <v>专业实验室</v>
      </c>
      <c r="H11" s="66" t="str">
        <f>VLOOKUP(C11,'1-8-1本科实验场所数据'!$A$2:$F$150,6,FALSE)</f>
        <v>554.54</v>
      </c>
      <c r="I11" s="27">
        <v>9</v>
      </c>
      <c r="J11" s="27" t="s">
        <v>986</v>
      </c>
      <c r="K11" s="27" t="s">
        <v>987</v>
      </c>
      <c r="L11" s="27">
        <v>15929899133</v>
      </c>
      <c r="M11" s="107" t="s">
        <v>1003</v>
      </c>
      <c r="N11" s="65"/>
      <c r="O11" s="27" t="s">
        <v>992</v>
      </c>
      <c r="P11" s="27" t="s">
        <v>993</v>
      </c>
      <c r="Q11" s="114">
        <v>1</v>
      </c>
      <c r="R11" s="65">
        <v>1</v>
      </c>
      <c r="S11" s="65">
        <v>0</v>
      </c>
      <c r="T11" s="27" t="s">
        <v>908</v>
      </c>
      <c r="U11" s="65" t="s">
        <v>981</v>
      </c>
      <c r="V11" s="65" t="s">
        <v>1468</v>
      </c>
      <c r="W11" s="65">
        <v>3104122</v>
      </c>
      <c r="X11" s="65">
        <v>40</v>
      </c>
      <c r="Y11" s="65">
        <v>5</v>
      </c>
      <c r="Z11" s="65" t="s">
        <v>1409</v>
      </c>
      <c r="AA11" s="65" t="s">
        <v>1410</v>
      </c>
      <c r="AB11" s="65" t="s">
        <v>1469</v>
      </c>
      <c r="AC11" s="65"/>
      <c r="AD11" s="27" t="s">
        <v>915</v>
      </c>
      <c r="AE11" s="27" t="s">
        <v>633</v>
      </c>
      <c r="AF11" s="27" t="s">
        <v>615</v>
      </c>
      <c r="AG11" s="27" t="s">
        <v>916</v>
      </c>
      <c r="AH11" s="27" t="s">
        <v>1375</v>
      </c>
      <c r="AI11" s="27">
        <v>6</v>
      </c>
      <c r="AJ11" s="27">
        <v>8</v>
      </c>
      <c r="AK11" s="27">
        <v>8</v>
      </c>
      <c r="AL11" s="67"/>
    </row>
    <row r="12" spans="1:38" s="68" customFormat="1" ht="91">
      <c r="A12" s="69">
        <v>10</v>
      </c>
      <c r="B12" s="65" t="s">
        <v>485</v>
      </c>
      <c r="C12" s="65" t="s">
        <v>555</v>
      </c>
      <c r="D12" s="65" t="str">
        <f>VLOOKUP(C12,'1-8-1本科实验场所数据'!$A$2:$F$150,2,FALSE)</f>
        <v>01121</v>
      </c>
      <c r="E12" s="65" t="s">
        <v>1004</v>
      </c>
      <c r="F12" s="65" t="s">
        <v>650</v>
      </c>
      <c r="G12" s="65" t="str">
        <f>VLOOKUP(C12,'[1]1-8-1本科实验场所数据'!$A$2:$F$150,5,FALSE)</f>
        <v>专业实验室</v>
      </c>
      <c r="H12" s="66" t="str">
        <f>VLOOKUP(C12,'[1]1-8-1本科实验场所数据'!$A$2:$F$150,6,FALSE)</f>
        <v>554.54</v>
      </c>
      <c r="I12" s="27">
        <v>9</v>
      </c>
      <c r="J12" s="27" t="s">
        <v>1005</v>
      </c>
      <c r="K12" s="27" t="s">
        <v>1006</v>
      </c>
      <c r="L12" s="27">
        <v>87091571</v>
      </c>
      <c r="M12" s="107" t="s">
        <v>1280</v>
      </c>
      <c r="N12" s="75" t="s">
        <v>1281</v>
      </c>
      <c r="O12" s="27" t="s">
        <v>1013</v>
      </c>
      <c r="P12" s="27" t="s">
        <v>623</v>
      </c>
      <c r="Q12" s="114">
        <v>1</v>
      </c>
      <c r="R12" s="65">
        <v>1</v>
      </c>
      <c r="S12" s="65">
        <v>0</v>
      </c>
      <c r="T12" s="27" t="s">
        <v>908</v>
      </c>
      <c r="U12" s="65" t="s">
        <v>981</v>
      </c>
      <c r="V12" s="65" t="s">
        <v>1396</v>
      </c>
      <c r="W12" s="65" t="s">
        <v>1397</v>
      </c>
      <c r="X12" s="65">
        <v>117</v>
      </c>
      <c r="Y12" s="65">
        <v>3</v>
      </c>
      <c r="Z12" s="65" t="s">
        <v>1409</v>
      </c>
      <c r="AA12" s="65" t="s">
        <v>1398</v>
      </c>
      <c r="AB12" s="65" t="s">
        <v>1399</v>
      </c>
      <c r="AC12" s="65"/>
      <c r="AD12" s="27" t="s">
        <v>1007</v>
      </c>
      <c r="AE12" s="27" t="s">
        <v>633</v>
      </c>
      <c r="AF12" s="27" t="s">
        <v>623</v>
      </c>
      <c r="AG12" s="27" t="s">
        <v>1008</v>
      </c>
      <c r="AH12" s="27" t="s">
        <v>1014</v>
      </c>
      <c r="AI12" s="27" t="s">
        <v>1282</v>
      </c>
      <c r="AJ12" s="27">
        <v>35</v>
      </c>
      <c r="AK12" s="27">
        <v>32</v>
      </c>
      <c r="AL12" s="67"/>
    </row>
    <row r="13" spans="1:38" s="68" customFormat="1" ht="143">
      <c r="A13" s="69">
        <v>11</v>
      </c>
      <c r="B13" s="65" t="s">
        <v>485</v>
      </c>
      <c r="C13" s="65" t="s">
        <v>555</v>
      </c>
      <c r="D13" s="65" t="str">
        <f>VLOOKUP(C13,'1-8-1本科实验场所数据'!$A$2:$F$150,2,FALSE)</f>
        <v>01121</v>
      </c>
      <c r="E13" s="65" t="s">
        <v>1004</v>
      </c>
      <c r="F13" s="65" t="s">
        <v>650</v>
      </c>
      <c r="G13" s="65" t="str">
        <f>VLOOKUP(C13,'[1]1-8-1本科实验场所数据'!$A$2:$F$150,5,FALSE)</f>
        <v>专业实验室</v>
      </c>
      <c r="H13" s="66" t="str">
        <f>VLOOKUP(C13,'[1]1-8-1本科实验场所数据'!$A$2:$F$150,6,FALSE)</f>
        <v>554.54</v>
      </c>
      <c r="I13" s="27">
        <v>9</v>
      </c>
      <c r="J13" s="27" t="s">
        <v>1005</v>
      </c>
      <c r="K13" s="27" t="s">
        <v>1006</v>
      </c>
      <c r="L13" s="27">
        <v>87091571</v>
      </c>
      <c r="M13" s="107" t="s">
        <v>1283</v>
      </c>
      <c r="N13" s="75" t="s">
        <v>1371</v>
      </c>
      <c r="O13" s="27" t="s">
        <v>1013</v>
      </c>
      <c r="P13" s="27" t="s">
        <v>623</v>
      </c>
      <c r="Q13" s="114">
        <v>1</v>
      </c>
      <c r="R13" s="65">
        <v>1</v>
      </c>
      <c r="S13" s="65">
        <v>0</v>
      </c>
      <c r="T13" s="27" t="s">
        <v>908</v>
      </c>
      <c r="U13" s="65" t="s">
        <v>981</v>
      </c>
      <c r="V13" s="65" t="s">
        <v>1447</v>
      </c>
      <c r="W13" s="65" t="s">
        <v>1448</v>
      </c>
      <c r="X13" s="65">
        <v>24</v>
      </c>
      <c r="Y13" s="65">
        <v>1</v>
      </c>
      <c r="Z13" s="65" t="s">
        <v>1409</v>
      </c>
      <c r="AA13" s="65" t="s">
        <v>1398</v>
      </c>
      <c r="AB13" s="65" t="s">
        <v>1470</v>
      </c>
      <c r="AC13" s="65"/>
      <c r="AD13" s="27" t="s">
        <v>1007</v>
      </c>
      <c r="AE13" s="27" t="s">
        <v>633</v>
      </c>
      <c r="AF13" s="27" t="s">
        <v>623</v>
      </c>
      <c r="AG13" s="27" t="s">
        <v>1008</v>
      </c>
      <c r="AH13" s="27" t="s">
        <v>1009</v>
      </c>
      <c r="AI13" s="27" t="s">
        <v>1010</v>
      </c>
      <c r="AJ13" s="27">
        <v>6</v>
      </c>
      <c r="AK13" s="27">
        <v>10</v>
      </c>
      <c r="AL13" s="67"/>
    </row>
    <row r="14" spans="1:38" s="68" customFormat="1" ht="78">
      <c r="A14" s="69">
        <v>12</v>
      </c>
      <c r="B14" s="65" t="s">
        <v>485</v>
      </c>
      <c r="C14" s="65" t="s">
        <v>555</v>
      </c>
      <c r="D14" s="65" t="str">
        <f>VLOOKUP(C14,'1-8-1本科实验场所数据'!$A$2:$F$150,2,FALSE)</f>
        <v>01121</v>
      </c>
      <c r="E14" s="65" t="s">
        <v>1004</v>
      </c>
      <c r="F14" s="65" t="s">
        <v>650</v>
      </c>
      <c r="G14" s="65" t="str">
        <f>VLOOKUP(C14,'[1]1-8-1本科实验场所数据'!$A$2:$F$150,5,FALSE)</f>
        <v>专业实验室</v>
      </c>
      <c r="H14" s="66" t="str">
        <f>VLOOKUP(C14,'[1]1-8-1本科实验场所数据'!$A$2:$F$150,6,FALSE)</f>
        <v>554.54</v>
      </c>
      <c r="I14" s="27">
        <v>9</v>
      </c>
      <c r="J14" s="27" t="s">
        <v>1005</v>
      </c>
      <c r="K14" s="27" t="s">
        <v>1006</v>
      </c>
      <c r="L14" s="27">
        <v>87091571</v>
      </c>
      <c r="M14" s="107" t="s">
        <v>1011</v>
      </c>
      <c r="N14" s="75" t="s">
        <v>1012</v>
      </c>
      <c r="O14" s="27" t="s">
        <v>1013</v>
      </c>
      <c r="P14" s="27" t="s">
        <v>623</v>
      </c>
      <c r="Q14" s="114">
        <v>1</v>
      </c>
      <c r="R14" s="65">
        <v>1</v>
      </c>
      <c r="S14" s="65">
        <v>0</v>
      </c>
      <c r="T14" s="27" t="s">
        <v>908</v>
      </c>
      <c r="U14" s="65" t="s">
        <v>981</v>
      </c>
      <c r="AC14" s="65" t="s">
        <v>1387</v>
      </c>
      <c r="AD14" s="27" t="s">
        <v>1007</v>
      </c>
      <c r="AE14" s="27" t="s">
        <v>633</v>
      </c>
      <c r="AF14" s="27" t="s">
        <v>623</v>
      </c>
      <c r="AG14" s="27" t="s">
        <v>1008</v>
      </c>
      <c r="AH14" s="27" t="s">
        <v>1014</v>
      </c>
      <c r="AI14" s="27" t="s">
        <v>1015</v>
      </c>
      <c r="AJ14" s="27">
        <v>15</v>
      </c>
      <c r="AK14" s="27">
        <v>20</v>
      </c>
      <c r="AL14" s="67"/>
    </row>
    <row r="15" spans="1:38" s="68" customFormat="1" ht="78">
      <c r="A15" s="78">
        <v>13</v>
      </c>
      <c r="B15" s="65" t="s">
        <v>485</v>
      </c>
      <c r="C15" s="65" t="s">
        <v>555</v>
      </c>
      <c r="D15" s="65" t="str">
        <f>VLOOKUP(C15,'1-8-1本科实验场所数据'!$A$2:$F$150,2,FALSE)</f>
        <v>01121</v>
      </c>
      <c r="E15" s="65" t="s">
        <v>1004</v>
      </c>
      <c r="F15" s="65" t="s">
        <v>650</v>
      </c>
      <c r="G15" s="65" t="str">
        <f>VLOOKUP(C15,'[1]1-8-1本科实验场所数据'!$A$2:$F$150,5,FALSE)</f>
        <v>专业实验室</v>
      </c>
      <c r="H15" s="66" t="str">
        <f>VLOOKUP(C15,'[1]1-8-1本科实验场所数据'!$A$2:$F$150,6,FALSE)</f>
        <v>554.54</v>
      </c>
      <c r="I15" s="27">
        <v>9</v>
      </c>
      <c r="J15" s="27" t="s">
        <v>1005</v>
      </c>
      <c r="K15" s="27" t="s">
        <v>1006</v>
      </c>
      <c r="L15" s="27">
        <v>87091571</v>
      </c>
      <c r="M15" s="107" t="s">
        <v>1016</v>
      </c>
      <c r="N15" s="75" t="s">
        <v>1017</v>
      </c>
      <c r="O15" s="27" t="s">
        <v>1013</v>
      </c>
      <c r="P15" s="27" t="s">
        <v>623</v>
      </c>
      <c r="Q15" s="114">
        <v>2</v>
      </c>
      <c r="R15" s="65">
        <v>1</v>
      </c>
      <c r="S15" s="65">
        <v>1</v>
      </c>
      <c r="T15" s="27" t="s">
        <v>908</v>
      </c>
      <c r="U15" s="65" t="s">
        <v>981</v>
      </c>
      <c r="AC15" s="65"/>
      <c r="AD15" s="27" t="s">
        <v>1007</v>
      </c>
      <c r="AE15" s="27" t="s">
        <v>633</v>
      </c>
      <c r="AF15" s="27" t="s">
        <v>623</v>
      </c>
      <c r="AG15" s="27" t="s">
        <v>1008</v>
      </c>
      <c r="AH15" s="27" t="s">
        <v>1014</v>
      </c>
      <c r="AI15" s="27" t="s">
        <v>1015</v>
      </c>
      <c r="AJ15" s="27">
        <v>15</v>
      </c>
      <c r="AK15" s="27">
        <v>20</v>
      </c>
      <c r="AL15" s="67"/>
    </row>
    <row r="16" spans="1:38" s="68" customFormat="1" ht="78">
      <c r="A16" s="69">
        <v>14</v>
      </c>
      <c r="B16" s="65" t="s">
        <v>485</v>
      </c>
      <c r="C16" s="65" t="s">
        <v>555</v>
      </c>
      <c r="D16" s="65" t="str">
        <f>VLOOKUP(C16,'1-8-1本科实验场所数据'!$A$2:$F$150,2,FALSE)</f>
        <v>01121</v>
      </c>
      <c r="E16" s="65" t="s">
        <v>1004</v>
      </c>
      <c r="F16" s="65" t="s">
        <v>650</v>
      </c>
      <c r="G16" s="65" t="str">
        <f>VLOOKUP(C16,'[1]1-8-1本科实验场所数据'!$A$2:$F$150,5,FALSE)</f>
        <v>专业实验室</v>
      </c>
      <c r="H16" s="66" t="str">
        <f>VLOOKUP(C16,'[1]1-8-1本科实验场所数据'!$A$2:$F$150,6,FALSE)</f>
        <v>554.54</v>
      </c>
      <c r="I16" s="27">
        <v>9</v>
      </c>
      <c r="J16" s="27" t="s">
        <v>1005</v>
      </c>
      <c r="K16" s="27" t="s">
        <v>1006</v>
      </c>
      <c r="L16" s="27">
        <v>87091571</v>
      </c>
      <c r="M16" s="107" t="s">
        <v>1018</v>
      </c>
      <c r="N16" s="75" t="s">
        <v>1019</v>
      </c>
      <c r="O16" s="27" t="s">
        <v>1013</v>
      </c>
      <c r="P16" s="27" t="s">
        <v>623</v>
      </c>
      <c r="Q16" s="114">
        <v>1</v>
      </c>
      <c r="R16" s="65">
        <v>1</v>
      </c>
      <c r="S16" s="65">
        <v>0</v>
      </c>
      <c r="T16" s="27" t="s">
        <v>908</v>
      </c>
      <c r="U16" s="65" t="s">
        <v>981</v>
      </c>
      <c r="V16" s="80"/>
      <c r="W16" s="80"/>
      <c r="X16" s="80"/>
      <c r="Y16" s="80"/>
      <c r="Z16" s="80"/>
      <c r="AA16" s="80"/>
      <c r="AB16" s="81"/>
      <c r="AC16" s="76"/>
      <c r="AD16" s="27" t="s">
        <v>1007</v>
      </c>
      <c r="AE16" s="27" t="s">
        <v>633</v>
      </c>
      <c r="AF16" s="27" t="s">
        <v>623</v>
      </c>
      <c r="AG16" s="27" t="s">
        <v>1008</v>
      </c>
      <c r="AH16" s="27" t="s">
        <v>1014</v>
      </c>
      <c r="AI16" s="27" t="s">
        <v>1015</v>
      </c>
      <c r="AJ16" s="27">
        <v>15</v>
      </c>
      <c r="AK16" s="27">
        <v>20</v>
      </c>
      <c r="AL16" s="67"/>
    </row>
    <row r="17" spans="1:38" s="68" customFormat="1" ht="78">
      <c r="A17" s="69">
        <v>15</v>
      </c>
      <c r="B17" s="65" t="s">
        <v>485</v>
      </c>
      <c r="C17" s="65" t="s">
        <v>555</v>
      </c>
      <c r="D17" s="65" t="str">
        <f>VLOOKUP(C17,'1-8-1本科实验场所数据'!$A$2:$F$150,2,FALSE)</f>
        <v>01121</v>
      </c>
      <c r="E17" s="65" t="s">
        <v>1004</v>
      </c>
      <c r="F17" s="65" t="s">
        <v>650</v>
      </c>
      <c r="G17" s="65" t="str">
        <f>VLOOKUP(C17,'[1]1-8-1本科实验场所数据'!$A$2:$F$150,5,FALSE)</f>
        <v>专业实验室</v>
      </c>
      <c r="H17" s="66" t="str">
        <f>VLOOKUP(C17,'[1]1-8-1本科实验场所数据'!$A$2:$F$150,6,FALSE)</f>
        <v>554.54</v>
      </c>
      <c r="I17" s="27">
        <v>9</v>
      </c>
      <c r="J17" s="27" t="s">
        <v>1005</v>
      </c>
      <c r="K17" s="27" t="s">
        <v>1006</v>
      </c>
      <c r="L17" s="27">
        <v>87091571</v>
      </c>
      <c r="M17" s="107" t="s">
        <v>1020</v>
      </c>
      <c r="N17" s="75" t="s">
        <v>1021</v>
      </c>
      <c r="O17" s="27" t="s">
        <v>1013</v>
      </c>
      <c r="P17" s="27" t="s">
        <v>623</v>
      </c>
      <c r="Q17" s="114">
        <v>1</v>
      </c>
      <c r="R17" s="65">
        <v>1</v>
      </c>
      <c r="S17" s="65">
        <v>0</v>
      </c>
      <c r="T17" s="27" t="s">
        <v>654</v>
      </c>
      <c r="U17" s="65" t="s">
        <v>981</v>
      </c>
      <c r="V17" s="80"/>
      <c r="W17" s="80"/>
      <c r="X17" s="80"/>
      <c r="Y17" s="80"/>
      <c r="Z17" s="80"/>
      <c r="AA17" s="80"/>
      <c r="AB17" s="81"/>
      <c r="AC17" s="76"/>
      <c r="AD17" s="27" t="s">
        <v>1007</v>
      </c>
      <c r="AE17" s="27" t="s">
        <v>633</v>
      </c>
      <c r="AF17" s="27" t="s">
        <v>623</v>
      </c>
      <c r="AG17" s="27" t="s">
        <v>1008</v>
      </c>
      <c r="AH17" s="27" t="s">
        <v>1014</v>
      </c>
      <c r="AI17" s="27" t="s">
        <v>1015</v>
      </c>
      <c r="AJ17" s="27">
        <v>15</v>
      </c>
      <c r="AK17" s="27">
        <v>20</v>
      </c>
      <c r="AL17" s="67"/>
    </row>
    <row r="18" spans="1:38" s="68" customFormat="1" ht="78">
      <c r="A18" s="69">
        <v>16</v>
      </c>
      <c r="B18" s="65" t="s">
        <v>485</v>
      </c>
      <c r="C18" s="65" t="s">
        <v>555</v>
      </c>
      <c r="D18" s="65" t="str">
        <f>VLOOKUP(C18,'1-8-1本科实验场所数据'!$A$2:$F$150,2,FALSE)</f>
        <v>01121</v>
      </c>
      <c r="E18" s="65" t="s">
        <v>1004</v>
      </c>
      <c r="F18" s="65" t="s">
        <v>650</v>
      </c>
      <c r="G18" s="65" t="str">
        <f>VLOOKUP(C18,'[1]1-8-1本科实验场所数据'!$A$2:$F$150,5,FALSE)</f>
        <v>专业实验室</v>
      </c>
      <c r="H18" s="66" t="str">
        <f>VLOOKUP(C18,'[1]1-8-1本科实验场所数据'!$A$2:$F$150,6,FALSE)</f>
        <v>554.54</v>
      </c>
      <c r="I18" s="27">
        <v>9</v>
      </c>
      <c r="J18" s="27" t="s">
        <v>1005</v>
      </c>
      <c r="K18" s="27" t="s">
        <v>1006</v>
      </c>
      <c r="L18" s="27">
        <v>87091571</v>
      </c>
      <c r="M18" s="107" t="s">
        <v>1022</v>
      </c>
      <c r="N18" s="75" t="s">
        <v>1023</v>
      </c>
      <c r="O18" s="27" t="s">
        <v>1013</v>
      </c>
      <c r="P18" s="27" t="s">
        <v>623</v>
      </c>
      <c r="Q18" s="114">
        <v>1</v>
      </c>
      <c r="R18" s="65">
        <v>1</v>
      </c>
      <c r="S18" s="65">
        <v>0</v>
      </c>
      <c r="T18" s="27" t="s">
        <v>654</v>
      </c>
      <c r="U18" s="65" t="s">
        <v>981</v>
      </c>
      <c r="V18" s="80"/>
      <c r="W18" s="80"/>
      <c r="X18" s="80"/>
      <c r="Y18" s="80"/>
      <c r="Z18" s="80"/>
      <c r="AA18" s="80"/>
      <c r="AB18" s="81"/>
      <c r="AC18" s="76"/>
      <c r="AD18" s="27" t="s">
        <v>1007</v>
      </c>
      <c r="AE18" s="27" t="s">
        <v>633</v>
      </c>
      <c r="AF18" s="27" t="s">
        <v>623</v>
      </c>
      <c r="AG18" s="27" t="s">
        <v>1008</v>
      </c>
      <c r="AH18" s="27" t="s">
        <v>1014</v>
      </c>
      <c r="AI18" s="27" t="s">
        <v>1015</v>
      </c>
      <c r="AJ18" s="27">
        <v>15</v>
      </c>
      <c r="AK18" s="27">
        <v>20</v>
      </c>
      <c r="AL18" s="67"/>
    </row>
    <row r="19" spans="1:38" s="68" customFormat="1" ht="78">
      <c r="A19" s="69">
        <v>17</v>
      </c>
      <c r="B19" s="65" t="s">
        <v>485</v>
      </c>
      <c r="C19" s="65" t="s">
        <v>555</v>
      </c>
      <c r="D19" s="65" t="str">
        <f>VLOOKUP(C19,'1-8-1本科实验场所数据'!$A$2:$F$150,2,FALSE)</f>
        <v>01121</v>
      </c>
      <c r="E19" s="65" t="s">
        <v>1004</v>
      </c>
      <c r="F19" s="65" t="s">
        <v>650</v>
      </c>
      <c r="G19" s="65" t="str">
        <f>VLOOKUP(C19,'[1]1-8-1本科实验场所数据'!$A$2:$F$150,5,FALSE)</f>
        <v>专业实验室</v>
      </c>
      <c r="H19" s="66" t="str">
        <f>VLOOKUP(C19,'[1]1-8-1本科实验场所数据'!$A$2:$F$150,6,FALSE)</f>
        <v>554.54</v>
      </c>
      <c r="I19" s="27">
        <v>9</v>
      </c>
      <c r="J19" s="27" t="s">
        <v>1005</v>
      </c>
      <c r="K19" s="27" t="s">
        <v>1006</v>
      </c>
      <c r="L19" s="27">
        <v>87091571</v>
      </c>
      <c r="M19" s="107" t="s">
        <v>1024</v>
      </c>
      <c r="N19" s="75" t="s">
        <v>1025</v>
      </c>
      <c r="O19" s="27" t="s">
        <v>1013</v>
      </c>
      <c r="P19" s="27" t="s">
        <v>623</v>
      </c>
      <c r="Q19" s="114">
        <v>2</v>
      </c>
      <c r="R19" s="65">
        <v>2</v>
      </c>
      <c r="S19" s="65">
        <v>0</v>
      </c>
      <c r="T19" s="27" t="s">
        <v>654</v>
      </c>
      <c r="U19" s="65" t="s">
        <v>981</v>
      </c>
      <c r="V19" s="80"/>
      <c r="W19" s="80"/>
      <c r="X19" s="80"/>
      <c r="Y19" s="80"/>
      <c r="Z19" s="80"/>
      <c r="AA19" s="80"/>
      <c r="AB19" s="81"/>
      <c r="AC19" s="76"/>
      <c r="AD19" s="27" t="s">
        <v>1007</v>
      </c>
      <c r="AE19" s="27" t="s">
        <v>633</v>
      </c>
      <c r="AF19" s="27" t="s">
        <v>623</v>
      </c>
      <c r="AG19" s="27" t="s">
        <v>1008</v>
      </c>
      <c r="AH19" s="27" t="s">
        <v>1014</v>
      </c>
      <c r="AI19" s="27" t="s">
        <v>1015</v>
      </c>
      <c r="AJ19" s="27">
        <v>15</v>
      </c>
      <c r="AK19" s="27">
        <v>20</v>
      </c>
      <c r="AL19" s="67"/>
    </row>
    <row r="20" spans="1:38" s="68" customFormat="1" ht="65">
      <c r="A20" s="69">
        <v>18</v>
      </c>
      <c r="B20" s="65" t="s">
        <v>1026</v>
      </c>
      <c r="C20" s="65" t="s">
        <v>555</v>
      </c>
      <c r="D20" s="65" t="str">
        <f>VLOOKUP(C20,'[2]1-8-1本科实验场所数据'!$A$2:$F$150,2,FALSE)</f>
        <v>01121</v>
      </c>
      <c r="E20" s="65" t="s">
        <v>925</v>
      </c>
      <c r="F20" s="65" t="s">
        <v>650</v>
      </c>
      <c r="G20" s="65" t="str">
        <f>VLOOKUP(C20,'[2]1-8-1本科实验场所数据'!$A$2:$F$150,5,FALSE)</f>
        <v>专业实验室</v>
      </c>
      <c r="H20" s="66" t="str">
        <f>VLOOKUP(C20,'[2]1-8-1本科实验场所数据'!$A$2:$F$150,6,FALSE)</f>
        <v>554.54</v>
      </c>
      <c r="I20" s="27">
        <v>9</v>
      </c>
      <c r="J20" s="27" t="s">
        <v>1005</v>
      </c>
      <c r="K20" s="27" t="s">
        <v>1027</v>
      </c>
      <c r="L20" s="27">
        <v>87091571</v>
      </c>
      <c r="M20" s="107" t="s">
        <v>1028</v>
      </c>
      <c r="N20" s="65" t="s">
        <v>1029</v>
      </c>
      <c r="O20" s="27" t="s">
        <v>1013</v>
      </c>
      <c r="P20" s="27" t="s">
        <v>1030</v>
      </c>
      <c r="Q20" s="114">
        <v>1</v>
      </c>
      <c r="R20" s="65">
        <v>1</v>
      </c>
      <c r="S20" s="65">
        <v>0</v>
      </c>
      <c r="T20" s="27" t="s">
        <v>908</v>
      </c>
      <c r="U20" s="65" t="s">
        <v>981</v>
      </c>
      <c r="V20" s="81"/>
      <c r="W20" s="81"/>
      <c r="X20" s="81"/>
      <c r="Y20" s="81"/>
      <c r="Z20" s="81"/>
      <c r="AA20" s="82"/>
      <c r="AB20" s="81"/>
      <c r="AC20" s="27"/>
      <c r="AD20" s="27" t="s">
        <v>915</v>
      </c>
      <c r="AE20" s="27" t="s">
        <v>1031</v>
      </c>
      <c r="AF20" s="27" t="s">
        <v>623</v>
      </c>
      <c r="AG20" s="27" t="s">
        <v>1284</v>
      </c>
      <c r="AH20" s="27" t="s">
        <v>1032</v>
      </c>
      <c r="AI20" s="27">
        <v>2</v>
      </c>
      <c r="AJ20" s="27">
        <v>1</v>
      </c>
      <c r="AK20" s="27"/>
      <c r="AL20" s="67"/>
    </row>
    <row r="21" spans="1:38" s="68" customFormat="1" ht="65">
      <c r="A21" s="69">
        <v>19</v>
      </c>
      <c r="B21" s="65" t="s">
        <v>485</v>
      </c>
      <c r="C21" s="65" t="s">
        <v>555</v>
      </c>
      <c r="D21" s="65" t="str">
        <f>VLOOKUP(C21,'[2]1-8-1本科实验场所数据'!$A$2:$F$150,2,FALSE)</f>
        <v>01121</v>
      </c>
      <c r="E21" s="65" t="s">
        <v>925</v>
      </c>
      <c r="F21" s="65" t="s">
        <v>650</v>
      </c>
      <c r="G21" s="65" t="str">
        <f>VLOOKUP(C21,'[2]1-8-1本科实验场所数据'!$A$2:$F$150,5,FALSE)</f>
        <v>专业实验室</v>
      </c>
      <c r="H21" s="66" t="str">
        <f>VLOOKUP(C21,'[2]1-8-1本科实验场所数据'!$A$2:$F$150,6,FALSE)</f>
        <v>554.54</v>
      </c>
      <c r="I21" s="27">
        <v>9</v>
      </c>
      <c r="J21" s="27" t="s">
        <v>986</v>
      </c>
      <c r="K21" s="27" t="s">
        <v>1033</v>
      </c>
      <c r="L21" s="27">
        <v>87091571</v>
      </c>
      <c r="M21" s="107" t="s">
        <v>1285</v>
      </c>
      <c r="N21" s="65" t="s">
        <v>1286</v>
      </c>
      <c r="O21" s="27" t="s">
        <v>992</v>
      </c>
      <c r="P21" s="27" t="s">
        <v>993</v>
      </c>
      <c r="Q21" s="114">
        <v>1</v>
      </c>
      <c r="R21" s="65">
        <v>1</v>
      </c>
      <c r="S21" s="65">
        <v>0</v>
      </c>
      <c r="T21" s="27" t="s">
        <v>908</v>
      </c>
      <c r="U21" s="65" t="s">
        <v>981</v>
      </c>
      <c r="V21" s="81"/>
      <c r="W21" s="81"/>
      <c r="X21" s="81"/>
      <c r="Y21" s="81"/>
      <c r="Z21" s="81"/>
      <c r="AA21" s="83"/>
      <c r="AB21" s="81"/>
      <c r="AC21" s="27"/>
      <c r="AD21" s="27" t="s">
        <v>915</v>
      </c>
      <c r="AE21" s="27" t="s">
        <v>633</v>
      </c>
      <c r="AF21" s="27" t="s">
        <v>615</v>
      </c>
      <c r="AG21" s="27" t="s">
        <v>916</v>
      </c>
      <c r="AH21" s="27" t="s">
        <v>1032</v>
      </c>
      <c r="AI21" s="27">
        <v>2</v>
      </c>
      <c r="AJ21" s="27">
        <v>1</v>
      </c>
      <c r="AK21" s="27"/>
      <c r="AL21" s="67"/>
    </row>
    <row r="22" spans="1:38" s="68" customFormat="1" ht="65">
      <c r="A22" s="69">
        <v>20</v>
      </c>
      <c r="B22" s="65" t="s">
        <v>485</v>
      </c>
      <c r="C22" s="65" t="s">
        <v>555</v>
      </c>
      <c r="D22" s="65" t="str">
        <f>VLOOKUP(C22,'[2]1-8-1本科实验场所数据'!$A$2:$F$150,2,FALSE)</f>
        <v>01121</v>
      </c>
      <c r="E22" s="65" t="s">
        <v>925</v>
      </c>
      <c r="F22" s="65" t="s">
        <v>650</v>
      </c>
      <c r="G22" s="65" t="str">
        <f>VLOOKUP(C22,'[2]1-8-1本科实验场所数据'!$A$2:$F$150,5,FALSE)</f>
        <v>专业实验室</v>
      </c>
      <c r="H22" s="66" t="str">
        <f>VLOOKUP(C22,'[2]1-8-1本科实验场所数据'!$A$2:$F$150,6,FALSE)</f>
        <v>554.54</v>
      </c>
      <c r="I22" s="27">
        <v>9</v>
      </c>
      <c r="J22" s="27" t="s">
        <v>986</v>
      </c>
      <c r="K22" s="27" t="s">
        <v>1033</v>
      </c>
      <c r="L22" s="27">
        <v>87091571</v>
      </c>
      <c r="M22" s="107" t="s">
        <v>1034</v>
      </c>
      <c r="N22" s="65" t="s">
        <v>1287</v>
      </c>
      <c r="O22" s="27" t="s">
        <v>992</v>
      </c>
      <c r="P22" s="27" t="s">
        <v>1263</v>
      </c>
      <c r="Q22" s="114">
        <v>1</v>
      </c>
      <c r="R22" s="65">
        <v>1</v>
      </c>
      <c r="S22" s="65">
        <v>0</v>
      </c>
      <c r="T22" s="27" t="s">
        <v>908</v>
      </c>
      <c r="U22" s="65" t="s">
        <v>981</v>
      </c>
      <c r="V22" s="81"/>
      <c r="W22" s="81"/>
      <c r="X22" s="81"/>
      <c r="Y22" s="81"/>
      <c r="Z22" s="81"/>
      <c r="AA22" s="83"/>
      <c r="AB22" s="81"/>
      <c r="AC22" s="27"/>
      <c r="AD22" s="27" t="s">
        <v>928</v>
      </c>
      <c r="AE22" s="27" t="s">
        <v>633</v>
      </c>
      <c r="AF22" s="27" t="s">
        <v>615</v>
      </c>
      <c r="AG22" s="27" t="s">
        <v>916</v>
      </c>
      <c r="AH22" s="27" t="s">
        <v>1032</v>
      </c>
      <c r="AI22" s="27">
        <v>1</v>
      </c>
      <c r="AJ22" s="27">
        <v>1</v>
      </c>
      <c r="AK22" s="27"/>
      <c r="AL22" s="67"/>
    </row>
    <row r="23" spans="1:38" s="68" customFormat="1" ht="65">
      <c r="A23" s="69">
        <v>21</v>
      </c>
      <c r="B23" s="65" t="s">
        <v>485</v>
      </c>
      <c r="C23" s="65" t="s">
        <v>555</v>
      </c>
      <c r="D23" s="65" t="str">
        <f>VLOOKUP(C23,'[2]1-8-1本科实验场所数据'!$A$2:$F$150,2,FALSE)</f>
        <v>01121</v>
      </c>
      <c r="E23" s="65" t="s">
        <v>925</v>
      </c>
      <c r="F23" s="65" t="s">
        <v>650</v>
      </c>
      <c r="G23" s="65" t="str">
        <f>VLOOKUP(C23,'[2]1-8-1本科实验场所数据'!$A$2:$F$150,5,FALSE)</f>
        <v>专业实验室</v>
      </c>
      <c r="H23" s="66" t="str">
        <f>VLOOKUP(C23,'[2]1-8-1本科实验场所数据'!$A$2:$F$150,6,FALSE)</f>
        <v>554.54</v>
      </c>
      <c r="I23" s="27">
        <v>9</v>
      </c>
      <c r="J23" s="27" t="s">
        <v>986</v>
      </c>
      <c r="K23" s="27" t="s">
        <v>1033</v>
      </c>
      <c r="L23" s="27">
        <v>87091571</v>
      </c>
      <c r="M23" s="107" t="s">
        <v>1035</v>
      </c>
      <c r="N23" s="65" t="s">
        <v>1560</v>
      </c>
      <c r="O23" s="27" t="s">
        <v>992</v>
      </c>
      <c r="P23" s="27" t="s">
        <v>993</v>
      </c>
      <c r="Q23" s="114">
        <v>9</v>
      </c>
      <c r="R23" s="65">
        <v>9</v>
      </c>
      <c r="S23" s="65">
        <v>0</v>
      </c>
      <c r="T23" s="27" t="s">
        <v>908</v>
      </c>
      <c r="U23" s="65" t="s">
        <v>1036</v>
      </c>
      <c r="V23" s="81"/>
      <c r="W23" s="81"/>
      <c r="X23" s="81"/>
      <c r="Y23" s="81"/>
      <c r="Z23" s="81"/>
      <c r="AA23" s="80"/>
      <c r="AB23" s="81"/>
      <c r="AC23" s="76"/>
      <c r="AD23" s="27" t="s">
        <v>915</v>
      </c>
      <c r="AE23" s="27" t="s">
        <v>633</v>
      </c>
      <c r="AF23" s="27" t="s">
        <v>615</v>
      </c>
      <c r="AG23" s="27" t="s">
        <v>982</v>
      </c>
      <c r="AH23" s="27" t="s">
        <v>1037</v>
      </c>
      <c r="AI23" s="27" t="s">
        <v>1038</v>
      </c>
      <c r="AJ23" s="27">
        <v>9</v>
      </c>
      <c r="AK23" s="27"/>
      <c r="AL23" s="67"/>
    </row>
    <row r="24" spans="1:38" s="68" customFormat="1" ht="65">
      <c r="A24" s="69">
        <f>A23+1</f>
        <v>22</v>
      </c>
      <c r="B24" s="65" t="s">
        <v>485</v>
      </c>
      <c r="C24" s="65" t="s">
        <v>555</v>
      </c>
      <c r="D24" s="65" t="str">
        <f>VLOOKUP(C24,'[2]1-8-1本科实验场所数据'!$A$2:$F$150,2,FALSE)</f>
        <v>01121</v>
      </c>
      <c r="E24" s="65" t="s">
        <v>925</v>
      </c>
      <c r="F24" s="65" t="s">
        <v>650</v>
      </c>
      <c r="G24" s="65" t="str">
        <f>VLOOKUP(C24,'[2]1-8-1本科实验场所数据'!$A$2:$F$150,5,FALSE)</f>
        <v>专业实验室</v>
      </c>
      <c r="H24" s="66" t="str">
        <f>VLOOKUP(C24,'[2]1-8-1本科实验场所数据'!$A$2:$F$150,6,FALSE)</f>
        <v>554.54</v>
      </c>
      <c r="I24" s="27">
        <v>9</v>
      </c>
      <c r="J24" s="27" t="s">
        <v>986</v>
      </c>
      <c r="K24" s="27" t="s">
        <v>1039</v>
      </c>
      <c r="L24" s="27">
        <v>18792890029</v>
      </c>
      <c r="M24" s="107" t="s">
        <v>1040</v>
      </c>
      <c r="N24" s="65" t="s">
        <v>1288</v>
      </c>
      <c r="O24" s="27" t="s">
        <v>992</v>
      </c>
      <c r="P24" s="27" t="s">
        <v>1263</v>
      </c>
      <c r="Q24" s="114">
        <v>1</v>
      </c>
      <c r="R24" s="65">
        <v>1</v>
      </c>
      <c r="S24" s="65">
        <v>0</v>
      </c>
      <c r="T24" s="27" t="s">
        <v>908</v>
      </c>
      <c r="U24" s="65" t="s">
        <v>1036</v>
      </c>
      <c r="V24" s="81"/>
      <c r="W24" s="81"/>
      <c r="X24" s="81"/>
      <c r="Y24" s="81"/>
      <c r="Z24" s="81"/>
      <c r="AA24" s="83"/>
      <c r="AB24" s="81"/>
      <c r="AC24" s="65"/>
      <c r="AD24" s="27" t="s">
        <v>915</v>
      </c>
      <c r="AE24" s="27" t="s">
        <v>633</v>
      </c>
      <c r="AF24" s="27" t="s">
        <v>623</v>
      </c>
      <c r="AG24" s="27" t="s">
        <v>916</v>
      </c>
      <c r="AH24" s="27" t="s">
        <v>1042</v>
      </c>
      <c r="AI24" s="27">
        <v>1</v>
      </c>
      <c r="AJ24" s="27">
        <v>1</v>
      </c>
      <c r="AK24" s="27">
        <v>10</v>
      </c>
      <c r="AL24" s="67"/>
    </row>
    <row r="25" spans="1:38" s="68" customFormat="1" ht="65">
      <c r="A25" s="69">
        <f>A24+1</f>
        <v>23</v>
      </c>
      <c r="B25" s="65" t="s">
        <v>485</v>
      </c>
      <c r="C25" s="65" t="s">
        <v>555</v>
      </c>
      <c r="D25" s="65" t="str">
        <f>VLOOKUP(C25,'[2]1-8-1本科实验场所数据'!$A$2:$F$150,2,FALSE)</f>
        <v>01121</v>
      </c>
      <c r="E25" s="65" t="s">
        <v>925</v>
      </c>
      <c r="F25" s="65" t="s">
        <v>650</v>
      </c>
      <c r="G25" s="65" t="str">
        <f>VLOOKUP(C25,'[2]1-8-1本科实验场所数据'!$A$2:$F$150,5,FALSE)</f>
        <v>专业实验室</v>
      </c>
      <c r="H25" s="66" t="str">
        <f>VLOOKUP(C25,'[2]1-8-1本科实验场所数据'!$A$2:$F$150,6,FALSE)</f>
        <v>554.54</v>
      </c>
      <c r="I25" s="27">
        <v>9</v>
      </c>
      <c r="J25" s="27" t="s">
        <v>986</v>
      </c>
      <c r="K25" s="27" t="s">
        <v>1039</v>
      </c>
      <c r="L25" s="27">
        <v>18792890029</v>
      </c>
      <c r="M25" s="107" t="s">
        <v>1043</v>
      </c>
      <c r="N25" s="65" t="s">
        <v>1044</v>
      </c>
      <c r="O25" s="27" t="s">
        <v>992</v>
      </c>
      <c r="P25" s="27" t="s">
        <v>623</v>
      </c>
      <c r="Q25" s="114">
        <v>1</v>
      </c>
      <c r="R25" s="65">
        <v>1</v>
      </c>
      <c r="S25" s="65">
        <v>0</v>
      </c>
      <c r="T25" s="27" t="s">
        <v>908</v>
      </c>
      <c r="U25" s="65" t="s">
        <v>1036</v>
      </c>
      <c r="V25" s="81"/>
      <c r="W25" s="81"/>
      <c r="X25" s="81"/>
      <c r="Y25" s="81"/>
      <c r="Z25" s="81"/>
      <c r="AA25" s="83"/>
      <c r="AB25" s="81"/>
      <c r="AC25" s="65"/>
      <c r="AD25" s="27" t="s">
        <v>915</v>
      </c>
      <c r="AE25" s="27" t="s">
        <v>633</v>
      </c>
      <c r="AF25" s="27" t="s">
        <v>623</v>
      </c>
      <c r="AG25" s="27" t="s">
        <v>916</v>
      </c>
      <c r="AH25" s="27" t="s">
        <v>1042</v>
      </c>
      <c r="AI25" s="27">
        <v>1</v>
      </c>
      <c r="AJ25" s="27">
        <v>1</v>
      </c>
      <c r="AK25" s="27">
        <v>10</v>
      </c>
      <c r="AL25" s="67"/>
    </row>
    <row r="26" spans="1:38" s="68" customFormat="1" ht="65">
      <c r="A26" s="69">
        <f t="shared" ref="A26:A39" si="0">A25+1</f>
        <v>24</v>
      </c>
      <c r="B26" s="65" t="s">
        <v>485</v>
      </c>
      <c r="C26" s="65" t="s">
        <v>555</v>
      </c>
      <c r="D26" s="65" t="str">
        <f>VLOOKUP(C26,'[2]1-8-1本科实验场所数据'!$A$2:$F$150,2,FALSE)</f>
        <v>01121</v>
      </c>
      <c r="E26" s="65" t="s">
        <v>925</v>
      </c>
      <c r="F26" s="65" t="s">
        <v>650</v>
      </c>
      <c r="G26" s="65" t="str">
        <f>VLOOKUP(C26,'[2]1-8-1本科实验场所数据'!$A$2:$F$150,5,FALSE)</f>
        <v>专业实验室</v>
      </c>
      <c r="H26" s="66" t="str">
        <f>VLOOKUP(C26,'[2]1-8-1本科实验场所数据'!$A$2:$F$150,6,FALSE)</f>
        <v>554.54</v>
      </c>
      <c r="I26" s="27">
        <v>9</v>
      </c>
      <c r="J26" s="27" t="s">
        <v>986</v>
      </c>
      <c r="K26" s="27" t="s">
        <v>1039</v>
      </c>
      <c r="L26" s="27">
        <v>18792890029</v>
      </c>
      <c r="M26" s="107" t="s">
        <v>1045</v>
      </c>
      <c r="N26" s="65" t="s">
        <v>1046</v>
      </c>
      <c r="O26" s="27" t="s">
        <v>992</v>
      </c>
      <c r="P26" s="27" t="s">
        <v>615</v>
      </c>
      <c r="Q26" s="114">
        <v>1</v>
      </c>
      <c r="R26" s="65">
        <v>1</v>
      </c>
      <c r="S26" s="65">
        <v>0</v>
      </c>
      <c r="T26" s="27" t="s">
        <v>654</v>
      </c>
      <c r="U26" s="65" t="s">
        <v>1036</v>
      </c>
      <c r="V26" s="81"/>
      <c r="W26" s="81"/>
      <c r="X26" s="81"/>
      <c r="Y26" s="81"/>
      <c r="Z26" s="81"/>
      <c r="AA26" s="83"/>
      <c r="AB26" s="81"/>
      <c r="AC26" s="65"/>
      <c r="AD26" s="27" t="s">
        <v>915</v>
      </c>
      <c r="AE26" s="27" t="s">
        <v>633</v>
      </c>
      <c r="AF26" s="27" t="s">
        <v>623</v>
      </c>
      <c r="AG26" s="27"/>
      <c r="AH26" s="27"/>
      <c r="AI26" s="27">
        <v>1</v>
      </c>
      <c r="AJ26" s="27"/>
      <c r="AK26" s="27">
        <v>10</v>
      </c>
      <c r="AL26" s="67"/>
    </row>
    <row r="27" spans="1:38" s="68" customFormat="1" ht="65">
      <c r="A27" s="69">
        <f t="shared" si="0"/>
        <v>25</v>
      </c>
      <c r="B27" s="65" t="s">
        <v>485</v>
      </c>
      <c r="C27" s="65" t="s">
        <v>555</v>
      </c>
      <c r="D27" s="65" t="str">
        <f>VLOOKUP(C27,'[2]1-8-1本科实验场所数据'!$A$2:$F$150,2,FALSE)</f>
        <v>01121</v>
      </c>
      <c r="E27" s="65" t="s">
        <v>925</v>
      </c>
      <c r="F27" s="65" t="s">
        <v>650</v>
      </c>
      <c r="G27" s="65" t="str">
        <f>VLOOKUP(C27,'[2]1-8-1本科实验场所数据'!$A$2:$F$150,5,FALSE)</f>
        <v>专业实验室</v>
      </c>
      <c r="H27" s="66" t="str">
        <f>VLOOKUP(C27,'[2]1-8-1本科实验场所数据'!$A$2:$F$150,6,FALSE)</f>
        <v>554.54</v>
      </c>
      <c r="I27" s="27">
        <v>9</v>
      </c>
      <c r="J27" s="27" t="s">
        <v>986</v>
      </c>
      <c r="K27" s="27" t="s">
        <v>1039</v>
      </c>
      <c r="L27" s="27">
        <v>18792890029</v>
      </c>
      <c r="M27" s="107" t="s">
        <v>1047</v>
      </c>
      <c r="N27" s="65" t="s">
        <v>1048</v>
      </c>
      <c r="O27" s="27" t="s">
        <v>992</v>
      </c>
      <c r="P27" s="27" t="s">
        <v>615</v>
      </c>
      <c r="Q27" s="114">
        <v>2</v>
      </c>
      <c r="R27" s="65">
        <v>2</v>
      </c>
      <c r="S27" s="65">
        <v>0</v>
      </c>
      <c r="T27" s="27" t="s">
        <v>654</v>
      </c>
      <c r="U27" s="65" t="s">
        <v>1036</v>
      </c>
      <c r="V27" s="81"/>
      <c r="W27" s="81"/>
      <c r="X27" s="81"/>
      <c r="Y27" s="81"/>
      <c r="Z27" s="81"/>
      <c r="AA27" s="83"/>
      <c r="AB27" s="81"/>
      <c r="AC27" s="65"/>
      <c r="AD27" s="27" t="s">
        <v>915</v>
      </c>
      <c r="AE27" s="27" t="s">
        <v>633</v>
      </c>
      <c r="AF27" s="27" t="s">
        <v>623</v>
      </c>
      <c r="AG27" s="27" t="s">
        <v>922</v>
      </c>
      <c r="AH27" s="27" t="s">
        <v>932</v>
      </c>
      <c r="AI27" s="27">
        <v>1</v>
      </c>
      <c r="AJ27" s="27">
        <v>2</v>
      </c>
      <c r="AK27" s="27">
        <v>10</v>
      </c>
      <c r="AL27" s="67"/>
    </row>
    <row r="28" spans="1:38" s="68" customFormat="1" ht="65">
      <c r="A28" s="69">
        <f t="shared" si="0"/>
        <v>26</v>
      </c>
      <c r="B28" s="65" t="s">
        <v>485</v>
      </c>
      <c r="C28" s="65" t="s">
        <v>555</v>
      </c>
      <c r="D28" s="65" t="str">
        <f>VLOOKUP(C28,'[2]1-8-1本科实验场所数据'!$A$2:$F$150,2,FALSE)</f>
        <v>01121</v>
      </c>
      <c r="E28" s="65" t="s">
        <v>925</v>
      </c>
      <c r="F28" s="65" t="s">
        <v>650</v>
      </c>
      <c r="G28" s="65" t="str">
        <f>VLOOKUP(C28,'[2]1-8-1本科实验场所数据'!$A$2:$F$150,5,FALSE)</f>
        <v>专业实验室</v>
      </c>
      <c r="H28" s="66" t="str">
        <f>VLOOKUP(C28,'[2]1-8-1本科实验场所数据'!$A$2:$F$150,6,FALSE)</f>
        <v>554.54</v>
      </c>
      <c r="I28" s="27">
        <v>9</v>
      </c>
      <c r="J28" s="27" t="s">
        <v>1049</v>
      </c>
      <c r="K28" s="27" t="s">
        <v>1050</v>
      </c>
      <c r="L28" s="27">
        <v>18792890029</v>
      </c>
      <c r="M28" s="107" t="s">
        <v>1051</v>
      </c>
      <c r="N28" s="65" t="s">
        <v>1052</v>
      </c>
      <c r="O28" s="27" t="s">
        <v>1053</v>
      </c>
      <c r="P28" s="27" t="s">
        <v>615</v>
      </c>
      <c r="Q28" s="114">
        <v>2</v>
      </c>
      <c r="R28" s="65">
        <v>2</v>
      </c>
      <c r="S28" s="65">
        <v>0</v>
      </c>
      <c r="T28" s="27" t="s">
        <v>654</v>
      </c>
      <c r="U28" s="65" t="s">
        <v>1036</v>
      </c>
      <c r="V28" s="81"/>
      <c r="W28" s="81"/>
      <c r="X28" s="81"/>
      <c r="Y28" s="81"/>
      <c r="Z28" s="81"/>
      <c r="AA28" s="83"/>
      <c r="AB28" s="81"/>
      <c r="AC28" s="65"/>
      <c r="AD28" s="27" t="s">
        <v>928</v>
      </c>
      <c r="AE28" s="27" t="s">
        <v>633</v>
      </c>
      <c r="AF28" s="27" t="s">
        <v>623</v>
      </c>
      <c r="AG28" s="27" t="s">
        <v>922</v>
      </c>
      <c r="AH28" s="27" t="s">
        <v>932</v>
      </c>
      <c r="AI28" s="27">
        <v>1</v>
      </c>
      <c r="AJ28" s="27"/>
      <c r="AK28" s="27">
        <v>10</v>
      </c>
      <c r="AL28" s="67"/>
    </row>
    <row r="29" spans="1:38" s="68" customFormat="1" ht="65">
      <c r="A29" s="69">
        <f t="shared" si="0"/>
        <v>27</v>
      </c>
      <c r="B29" s="65" t="s">
        <v>485</v>
      </c>
      <c r="C29" s="65" t="s">
        <v>555</v>
      </c>
      <c r="D29" s="65" t="str">
        <f>VLOOKUP(C29,'[2]1-8-1本科实验场所数据'!$A$2:$F$150,2,FALSE)</f>
        <v>01121</v>
      </c>
      <c r="E29" s="65" t="s">
        <v>925</v>
      </c>
      <c r="F29" s="65" t="s">
        <v>650</v>
      </c>
      <c r="G29" s="65" t="str">
        <f>VLOOKUP(C29,'[2]1-8-1本科实验场所数据'!$A$2:$F$150,5,FALSE)</f>
        <v>专业实验室</v>
      </c>
      <c r="H29" s="66" t="str">
        <f>VLOOKUP(C29,'[2]1-8-1本科实验场所数据'!$A$2:$F$150,6,FALSE)</f>
        <v>554.54</v>
      </c>
      <c r="I29" s="27">
        <v>9</v>
      </c>
      <c r="J29" s="27" t="s">
        <v>1049</v>
      </c>
      <c r="K29" s="27" t="s">
        <v>1050</v>
      </c>
      <c r="L29" s="27">
        <v>18792890029</v>
      </c>
      <c r="M29" s="107" t="s">
        <v>1054</v>
      </c>
      <c r="N29" s="65" t="s">
        <v>1055</v>
      </c>
      <c r="O29" s="27" t="s">
        <v>1056</v>
      </c>
      <c r="P29" s="27" t="s">
        <v>615</v>
      </c>
      <c r="Q29" s="114">
        <v>4</v>
      </c>
      <c r="R29" s="65">
        <v>4</v>
      </c>
      <c r="S29" s="65">
        <v>0</v>
      </c>
      <c r="T29" s="27" t="s">
        <v>654</v>
      </c>
      <c r="U29" s="65" t="s">
        <v>1036</v>
      </c>
      <c r="V29" s="81"/>
      <c r="W29" s="81"/>
      <c r="X29" s="81"/>
      <c r="Y29" s="81"/>
      <c r="Z29" s="81"/>
      <c r="AA29" s="83"/>
      <c r="AB29" s="81"/>
      <c r="AC29" s="27"/>
      <c r="AD29" s="27" t="s">
        <v>915</v>
      </c>
      <c r="AE29" s="27" t="s">
        <v>633</v>
      </c>
      <c r="AF29" s="27" t="s">
        <v>623</v>
      </c>
      <c r="AG29" s="27" t="s">
        <v>916</v>
      </c>
      <c r="AH29" s="27" t="s">
        <v>1042</v>
      </c>
      <c r="AI29" s="27">
        <v>1</v>
      </c>
      <c r="AJ29" s="27">
        <v>1</v>
      </c>
      <c r="AK29" s="27">
        <v>10</v>
      </c>
      <c r="AL29" s="67"/>
    </row>
    <row r="30" spans="1:38" s="68" customFormat="1" ht="65">
      <c r="A30" s="69">
        <f t="shared" si="0"/>
        <v>28</v>
      </c>
      <c r="B30" s="65" t="s">
        <v>485</v>
      </c>
      <c r="C30" s="65" t="s">
        <v>555</v>
      </c>
      <c r="D30" s="65" t="str">
        <f>VLOOKUP(C30,'[2]1-8-1本科实验场所数据'!$A$2:$F$150,2,FALSE)</f>
        <v>01121</v>
      </c>
      <c r="E30" s="65" t="s">
        <v>925</v>
      </c>
      <c r="F30" s="65" t="s">
        <v>650</v>
      </c>
      <c r="G30" s="65" t="str">
        <f>VLOOKUP(C30,'[2]1-8-1本科实验场所数据'!$A$2:$F$150,5,FALSE)</f>
        <v>专业实验室</v>
      </c>
      <c r="H30" s="66" t="str">
        <f>VLOOKUP(C30,'[2]1-8-1本科实验场所数据'!$A$2:$F$150,6,FALSE)</f>
        <v>554.54</v>
      </c>
      <c r="I30" s="27">
        <v>9</v>
      </c>
      <c r="J30" s="27" t="s">
        <v>986</v>
      </c>
      <c r="K30" s="27" t="s">
        <v>1039</v>
      </c>
      <c r="L30" s="27">
        <v>18792890029</v>
      </c>
      <c r="M30" s="107" t="s">
        <v>1057</v>
      </c>
      <c r="N30" s="65" t="s">
        <v>1289</v>
      </c>
      <c r="O30" s="27" t="s">
        <v>1060</v>
      </c>
      <c r="P30" s="27" t="s">
        <v>623</v>
      </c>
      <c r="Q30" s="114">
        <v>1</v>
      </c>
      <c r="R30" s="65">
        <v>1</v>
      </c>
      <c r="S30" s="65">
        <v>0</v>
      </c>
      <c r="T30" s="27" t="s">
        <v>654</v>
      </c>
      <c r="U30" s="65" t="s">
        <v>1036</v>
      </c>
      <c r="V30" s="81"/>
      <c r="W30" s="81"/>
      <c r="X30" s="83"/>
      <c r="Y30" s="81"/>
      <c r="Z30" s="81"/>
      <c r="AA30" s="83"/>
      <c r="AB30" s="81"/>
      <c r="AC30" s="65"/>
      <c r="AD30" s="27" t="s">
        <v>915</v>
      </c>
      <c r="AE30" s="27" t="s">
        <v>633</v>
      </c>
      <c r="AF30" s="27" t="s">
        <v>623</v>
      </c>
      <c r="AG30" s="27" t="s">
        <v>916</v>
      </c>
      <c r="AH30" s="27" t="s">
        <v>1042</v>
      </c>
      <c r="AI30" s="27">
        <v>1</v>
      </c>
      <c r="AJ30" s="27">
        <v>1</v>
      </c>
      <c r="AK30" s="27">
        <v>10</v>
      </c>
      <c r="AL30" s="67"/>
    </row>
    <row r="31" spans="1:38" s="68" customFormat="1" ht="65">
      <c r="A31" s="69">
        <f t="shared" si="0"/>
        <v>29</v>
      </c>
      <c r="B31" s="65" t="s">
        <v>485</v>
      </c>
      <c r="C31" s="65" t="s">
        <v>555</v>
      </c>
      <c r="D31" s="65" t="str">
        <f>VLOOKUP(C31,'[2]1-8-1本科实验场所数据'!$A$2:$F$150,2,FALSE)</f>
        <v>01121</v>
      </c>
      <c r="E31" s="65" t="s">
        <v>925</v>
      </c>
      <c r="F31" s="65" t="s">
        <v>650</v>
      </c>
      <c r="G31" s="65" t="str">
        <f>VLOOKUP(C31,'[2]1-8-1本科实验场所数据'!$A$2:$F$150,5,FALSE)</f>
        <v>专业实验室</v>
      </c>
      <c r="H31" s="66" t="str">
        <f>VLOOKUP(C31,'[2]1-8-1本科实验场所数据'!$A$2:$F$150,6,FALSE)</f>
        <v>554.54</v>
      </c>
      <c r="I31" s="27">
        <v>9</v>
      </c>
      <c r="J31" s="27" t="s">
        <v>986</v>
      </c>
      <c r="K31" s="27" t="s">
        <v>1039</v>
      </c>
      <c r="L31" s="27">
        <v>18792890029</v>
      </c>
      <c r="M31" s="107" t="s">
        <v>1058</v>
      </c>
      <c r="N31" s="65" t="s">
        <v>1059</v>
      </c>
      <c r="O31" s="27" t="s">
        <v>1060</v>
      </c>
      <c r="P31" s="27" t="s">
        <v>615</v>
      </c>
      <c r="Q31" s="114">
        <v>1</v>
      </c>
      <c r="R31" s="65">
        <v>1</v>
      </c>
      <c r="S31" s="65">
        <v>0</v>
      </c>
      <c r="T31" s="27" t="s">
        <v>654</v>
      </c>
      <c r="U31" s="65" t="s">
        <v>1036</v>
      </c>
      <c r="V31" s="81"/>
      <c r="W31" s="81"/>
      <c r="X31" s="81"/>
      <c r="Y31" s="81"/>
      <c r="Z31" s="81"/>
      <c r="AA31" s="83"/>
      <c r="AB31" s="81"/>
      <c r="AC31" s="27"/>
      <c r="AD31" s="27"/>
      <c r="AE31" s="27" t="s">
        <v>633</v>
      </c>
      <c r="AF31" s="27" t="s">
        <v>615</v>
      </c>
      <c r="AG31" s="27"/>
      <c r="AH31" s="27"/>
      <c r="AI31" s="27"/>
      <c r="AJ31" s="27"/>
      <c r="AK31" s="27">
        <v>10</v>
      </c>
      <c r="AL31" s="67"/>
    </row>
    <row r="32" spans="1:38" s="68" customFormat="1" ht="65">
      <c r="A32" s="69">
        <f t="shared" si="0"/>
        <v>30</v>
      </c>
      <c r="B32" s="65" t="s">
        <v>485</v>
      </c>
      <c r="C32" s="65" t="s">
        <v>555</v>
      </c>
      <c r="D32" s="65" t="str">
        <f>VLOOKUP(C32,'[2]1-8-1本科实验场所数据'!$A$2:$F$150,2,FALSE)</f>
        <v>01121</v>
      </c>
      <c r="E32" s="65" t="s">
        <v>925</v>
      </c>
      <c r="F32" s="65" t="s">
        <v>650</v>
      </c>
      <c r="G32" s="65" t="str">
        <f>VLOOKUP(C32,'[2]1-8-1本科实验场所数据'!$A$2:$F$150,5,FALSE)</f>
        <v>专业实验室</v>
      </c>
      <c r="H32" s="66" t="str">
        <f>VLOOKUP(C32,'[2]1-8-1本科实验场所数据'!$A$2:$F$150,6,FALSE)</f>
        <v>554.54</v>
      </c>
      <c r="I32" s="27">
        <v>9</v>
      </c>
      <c r="J32" s="27" t="s">
        <v>986</v>
      </c>
      <c r="K32" s="27" t="s">
        <v>1039</v>
      </c>
      <c r="L32" s="27">
        <v>18792890029</v>
      </c>
      <c r="M32" s="107" t="s">
        <v>1061</v>
      </c>
      <c r="N32" s="65" t="s">
        <v>1062</v>
      </c>
      <c r="O32" s="27" t="s">
        <v>1060</v>
      </c>
      <c r="P32" s="27" t="s">
        <v>615</v>
      </c>
      <c r="Q32" s="114">
        <v>1</v>
      </c>
      <c r="R32" s="65">
        <v>1</v>
      </c>
      <c r="S32" s="65">
        <v>0</v>
      </c>
      <c r="T32" s="27" t="s">
        <v>654</v>
      </c>
      <c r="U32" s="65" t="s">
        <v>1036</v>
      </c>
      <c r="V32" s="81"/>
      <c r="W32" s="81"/>
      <c r="X32" s="81"/>
      <c r="Y32" s="81"/>
      <c r="Z32" s="81"/>
      <c r="AA32" s="83"/>
      <c r="AB32" s="81"/>
      <c r="AC32" s="27"/>
      <c r="AD32" s="27" t="s">
        <v>928</v>
      </c>
      <c r="AE32" s="27" t="s">
        <v>633</v>
      </c>
      <c r="AF32" s="27" t="s">
        <v>615</v>
      </c>
      <c r="AG32" s="27"/>
      <c r="AH32" s="27"/>
      <c r="AI32" s="27"/>
      <c r="AJ32" s="27"/>
      <c r="AK32" s="27">
        <v>10</v>
      </c>
      <c r="AL32" s="67"/>
    </row>
    <row r="33" spans="1:38" s="68" customFormat="1" ht="65">
      <c r="A33" s="69">
        <f t="shared" si="0"/>
        <v>31</v>
      </c>
      <c r="B33" s="65" t="s">
        <v>485</v>
      </c>
      <c r="C33" s="65" t="s">
        <v>555</v>
      </c>
      <c r="D33" s="65" t="str">
        <f>VLOOKUP(C33,'[2]1-8-1本科实验场所数据'!$A$2:$F$150,2,FALSE)</f>
        <v>01121</v>
      </c>
      <c r="E33" s="65" t="s">
        <v>925</v>
      </c>
      <c r="F33" s="65" t="s">
        <v>650</v>
      </c>
      <c r="G33" s="65" t="str">
        <f>VLOOKUP(C33,'[2]1-8-1本科实验场所数据'!$A$2:$F$150,5,FALSE)</f>
        <v>专业实验室</v>
      </c>
      <c r="H33" s="66" t="str">
        <f>VLOOKUP(C33,'[2]1-8-1本科实验场所数据'!$A$2:$F$150,6,FALSE)</f>
        <v>554.54</v>
      </c>
      <c r="I33" s="27">
        <v>9</v>
      </c>
      <c r="J33" s="27" t="s">
        <v>986</v>
      </c>
      <c r="K33" s="27" t="s">
        <v>1039</v>
      </c>
      <c r="L33" s="27">
        <v>18792890029</v>
      </c>
      <c r="M33" s="107" t="s">
        <v>1063</v>
      </c>
      <c r="N33" s="65"/>
      <c r="O33" s="27" t="s">
        <v>1060</v>
      </c>
      <c r="P33" s="27" t="s">
        <v>615</v>
      </c>
      <c r="Q33" s="114">
        <v>1</v>
      </c>
      <c r="R33" s="65">
        <v>1</v>
      </c>
      <c r="S33" s="65">
        <v>0</v>
      </c>
      <c r="T33" s="27" t="s">
        <v>654</v>
      </c>
      <c r="U33" s="65" t="s">
        <v>1036</v>
      </c>
      <c r="V33" s="81"/>
      <c r="W33" s="81"/>
      <c r="X33" s="81"/>
      <c r="Y33" s="81"/>
      <c r="Z33" s="81"/>
      <c r="AA33" s="83"/>
      <c r="AB33" s="81"/>
      <c r="AC33" s="27"/>
      <c r="AD33" s="27"/>
      <c r="AE33" s="27" t="s">
        <v>633</v>
      </c>
      <c r="AF33" s="27" t="s">
        <v>615</v>
      </c>
      <c r="AG33" s="27"/>
      <c r="AH33" s="27"/>
      <c r="AI33" s="27"/>
      <c r="AJ33" s="27"/>
      <c r="AK33" s="27">
        <v>10</v>
      </c>
      <c r="AL33" s="67"/>
    </row>
    <row r="34" spans="1:38" s="68" customFormat="1" ht="65">
      <c r="A34" s="69">
        <f t="shared" si="0"/>
        <v>32</v>
      </c>
      <c r="B34" s="65" t="s">
        <v>485</v>
      </c>
      <c r="C34" s="65" t="s">
        <v>555</v>
      </c>
      <c r="D34" s="65" t="str">
        <f>VLOOKUP(C34,'[2]1-8-1本科实验场所数据'!$A$2:$F$150,2,FALSE)</f>
        <v>01121</v>
      </c>
      <c r="E34" s="65" t="s">
        <v>925</v>
      </c>
      <c r="F34" s="65" t="s">
        <v>650</v>
      </c>
      <c r="G34" s="65" t="str">
        <f>VLOOKUP(C34,'[2]1-8-1本科实验场所数据'!$A$2:$F$150,5,FALSE)</f>
        <v>专业实验室</v>
      </c>
      <c r="H34" s="66" t="str">
        <f>VLOOKUP(C34,'[2]1-8-1本科实验场所数据'!$A$2:$F$150,6,FALSE)</f>
        <v>554.54</v>
      </c>
      <c r="I34" s="27">
        <v>9</v>
      </c>
      <c r="J34" s="27" t="s">
        <v>986</v>
      </c>
      <c r="K34" s="27" t="s">
        <v>1039</v>
      </c>
      <c r="L34" s="27">
        <v>18792890029</v>
      </c>
      <c r="M34" s="107" t="s">
        <v>1064</v>
      </c>
      <c r="N34" s="65" t="s">
        <v>1065</v>
      </c>
      <c r="O34" s="27" t="s">
        <v>933</v>
      </c>
      <c r="P34" s="27" t="s">
        <v>615</v>
      </c>
      <c r="Q34" s="114">
        <v>1</v>
      </c>
      <c r="R34" s="65">
        <v>1</v>
      </c>
      <c r="S34" s="65">
        <v>0</v>
      </c>
      <c r="T34" s="27" t="s">
        <v>908</v>
      </c>
      <c r="U34" s="65" t="s">
        <v>1036</v>
      </c>
      <c r="V34" s="81"/>
      <c r="W34" s="81"/>
      <c r="X34" s="81"/>
      <c r="Y34" s="81"/>
      <c r="Z34" s="81"/>
      <c r="AA34" s="83"/>
      <c r="AB34" s="81"/>
      <c r="AC34" s="27"/>
      <c r="AD34" s="27" t="s">
        <v>915</v>
      </c>
      <c r="AE34" s="27"/>
      <c r="AF34" s="27" t="s">
        <v>623</v>
      </c>
      <c r="AG34" s="27" t="s">
        <v>916</v>
      </c>
      <c r="AH34" s="27" t="s">
        <v>1042</v>
      </c>
      <c r="AI34" s="27">
        <v>1</v>
      </c>
      <c r="AJ34" s="27">
        <v>1</v>
      </c>
      <c r="AK34" s="27">
        <v>10</v>
      </c>
      <c r="AL34" s="67"/>
    </row>
    <row r="35" spans="1:38" s="68" customFormat="1" ht="65">
      <c r="A35" s="69">
        <f t="shared" si="0"/>
        <v>33</v>
      </c>
      <c r="B35" s="65" t="s">
        <v>485</v>
      </c>
      <c r="C35" s="65" t="s">
        <v>555</v>
      </c>
      <c r="D35" s="65" t="str">
        <f>VLOOKUP(C35,'[2]1-8-1本科实验场所数据'!$A$2:$F$150,2,FALSE)</f>
        <v>01121</v>
      </c>
      <c r="E35" s="65" t="s">
        <v>925</v>
      </c>
      <c r="F35" s="65" t="s">
        <v>650</v>
      </c>
      <c r="G35" s="65" t="str">
        <f>VLOOKUP(C35,'[2]1-8-1本科实验场所数据'!$A$2:$F$150,5,FALSE)</f>
        <v>专业实验室</v>
      </c>
      <c r="H35" s="66" t="str">
        <f>VLOOKUP(C35,'[2]1-8-1本科实验场所数据'!$A$2:$F$150,6,FALSE)</f>
        <v>554.54</v>
      </c>
      <c r="I35" s="27">
        <v>9</v>
      </c>
      <c r="J35" s="27" t="s">
        <v>986</v>
      </c>
      <c r="K35" s="27" t="s">
        <v>1039</v>
      </c>
      <c r="L35" s="27">
        <v>18792890029</v>
      </c>
      <c r="M35" s="107" t="s">
        <v>1066</v>
      </c>
      <c r="N35" s="65" t="s">
        <v>1067</v>
      </c>
      <c r="O35" s="27" t="s">
        <v>933</v>
      </c>
      <c r="P35" s="27" t="s">
        <v>615</v>
      </c>
      <c r="Q35" s="114">
        <v>1</v>
      </c>
      <c r="R35" s="65">
        <v>1</v>
      </c>
      <c r="S35" s="65">
        <v>0</v>
      </c>
      <c r="T35" s="27" t="s">
        <v>654</v>
      </c>
      <c r="U35" s="65" t="s">
        <v>1036</v>
      </c>
      <c r="V35" s="81"/>
      <c r="W35" s="81"/>
      <c r="X35" s="81"/>
      <c r="Y35" s="81"/>
      <c r="Z35" s="81"/>
      <c r="AA35" s="83"/>
      <c r="AB35" s="81"/>
      <c r="AC35" s="65"/>
      <c r="AD35" s="27"/>
      <c r="AE35" s="27" t="s">
        <v>633</v>
      </c>
      <c r="AF35" s="27" t="s">
        <v>615</v>
      </c>
      <c r="AG35" s="27"/>
      <c r="AH35" s="27"/>
      <c r="AI35" s="27">
        <v>1</v>
      </c>
      <c r="AJ35" s="27">
        <v>1</v>
      </c>
      <c r="AK35" s="27">
        <v>10</v>
      </c>
      <c r="AL35" s="67"/>
    </row>
    <row r="36" spans="1:38" s="68" customFormat="1" ht="65">
      <c r="A36" s="69">
        <f t="shared" si="0"/>
        <v>34</v>
      </c>
      <c r="B36" s="65" t="s">
        <v>485</v>
      </c>
      <c r="C36" s="65" t="s">
        <v>555</v>
      </c>
      <c r="D36" s="65" t="str">
        <f>VLOOKUP(C36,'[2]1-8-1本科实验场所数据'!$A$2:$F$150,2,FALSE)</f>
        <v>01121</v>
      </c>
      <c r="E36" s="65" t="s">
        <v>925</v>
      </c>
      <c r="F36" s="65" t="s">
        <v>650</v>
      </c>
      <c r="G36" s="65" t="str">
        <f>VLOOKUP(C36,'[2]1-8-1本科实验场所数据'!$A$2:$F$150,5,FALSE)</f>
        <v>专业实验室</v>
      </c>
      <c r="H36" s="66" t="str">
        <f>VLOOKUP(C36,'[2]1-8-1本科实验场所数据'!$A$2:$F$150,6,FALSE)</f>
        <v>554.54</v>
      </c>
      <c r="I36" s="27">
        <v>9</v>
      </c>
      <c r="J36" s="27" t="s">
        <v>986</v>
      </c>
      <c r="K36" s="27" t="s">
        <v>1039</v>
      </c>
      <c r="L36" s="27">
        <v>18792890029</v>
      </c>
      <c r="M36" s="107" t="s">
        <v>934</v>
      </c>
      <c r="N36" s="65" t="s">
        <v>1068</v>
      </c>
      <c r="O36" s="27" t="s">
        <v>933</v>
      </c>
      <c r="P36" s="27" t="s">
        <v>615</v>
      </c>
      <c r="Q36" s="114">
        <v>1</v>
      </c>
      <c r="R36" s="65">
        <v>1</v>
      </c>
      <c r="S36" s="65">
        <v>0</v>
      </c>
      <c r="T36" s="27" t="s">
        <v>654</v>
      </c>
      <c r="U36" s="65" t="s">
        <v>1036</v>
      </c>
      <c r="V36" s="81"/>
      <c r="W36" s="81"/>
      <c r="X36" s="81"/>
      <c r="Y36" s="81"/>
      <c r="Z36" s="81"/>
      <c r="AA36" s="83"/>
      <c r="AB36" s="81"/>
      <c r="AC36" s="27"/>
      <c r="AD36" s="27" t="s">
        <v>928</v>
      </c>
      <c r="AE36" s="27" t="s">
        <v>633</v>
      </c>
      <c r="AF36" s="27" t="s">
        <v>623</v>
      </c>
      <c r="AG36" s="27" t="s">
        <v>922</v>
      </c>
      <c r="AH36" s="27" t="s">
        <v>932</v>
      </c>
      <c r="AI36" s="27">
        <v>1</v>
      </c>
      <c r="AJ36" s="27">
        <v>1</v>
      </c>
      <c r="AK36" s="27">
        <v>10</v>
      </c>
      <c r="AL36" s="67"/>
    </row>
    <row r="37" spans="1:38" s="68" customFormat="1" ht="65">
      <c r="A37" s="69">
        <f t="shared" si="0"/>
        <v>35</v>
      </c>
      <c r="B37" s="65" t="s">
        <v>485</v>
      </c>
      <c r="C37" s="65" t="s">
        <v>555</v>
      </c>
      <c r="D37" s="65" t="str">
        <f>VLOOKUP(C37,'[2]1-8-1本科实验场所数据'!$A$2:$F$150,2,FALSE)</f>
        <v>01121</v>
      </c>
      <c r="E37" s="65" t="s">
        <v>925</v>
      </c>
      <c r="F37" s="65" t="s">
        <v>650</v>
      </c>
      <c r="G37" s="65" t="str">
        <f>VLOOKUP(C37,'[2]1-8-1本科实验场所数据'!$A$2:$F$150,5,FALSE)</f>
        <v>专业实验室</v>
      </c>
      <c r="H37" s="66" t="str">
        <f>VLOOKUP(C37,'[2]1-8-1本科实验场所数据'!$A$2:$F$150,6,FALSE)</f>
        <v>554.54</v>
      </c>
      <c r="I37" s="27">
        <v>9</v>
      </c>
      <c r="J37" s="27" t="s">
        <v>1049</v>
      </c>
      <c r="K37" s="27" t="s">
        <v>1050</v>
      </c>
      <c r="L37" s="27">
        <v>18792890029</v>
      </c>
      <c r="M37" s="107" t="s">
        <v>935</v>
      </c>
      <c r="N37" s="65" t="s">
        <v>1069</v>
      </c>
      <c r="O37" s="27" t="s">
        <v>933</v>
      </c>
      <c r="P37" s="27" t="s">
        <v>623</v>
      </c>
      <c r="Q37" s="114">
        <v>1</v>
      </c>
      <c r="R37" s="65">
        <v>1</v>
      </c>
      <c r="S37" s="65">
        <v>0</v>
      </c>
      <c r="T37" s="27" t="s">
        <v>654</v>
      </c>
      <c r="U37" s="65" t="s">
        <v>1036</v>
      </c>
      <c r="V37" s="81"/>
      <c r="W37" s="81"/>
      <c r="X37" s="81"/>
      <c r="Y37" s="81"/>
      <c r="Z37" s="81"/>
      <c r="AA37" s="83"/>
      <c r="AB37" s="81"/>
      <c r="AC37" s="65"/>
      <c r="AD37" s="27" t="s">
        <v>928</v>
      </c>
      <c r="AE37" s="27" t="s">
        <v>633</v>
      </c>
      <c r="AF37" s="27" t="s">
        <v>623</v>
      </c>
      <c r="AG37" s="27" t="s">
        <v>922</v>
      </c>
      <c r="AH37" s="27" t="s">
        <v>932</v>
      </c>
      <c r="AI37" s="27">
        <v>1</v>
      </c>
      <c r="AJ37" s="27">
        <v>1</v>
      </c>
      <c r="AK37" s="27">
        <v>10</v>
      </c>
      <c r="AL37" s="67"/>
    </row>
    <row r="38" spans="1:38" s="68" customFormat="1" ht="65">
      <c r="A38" s="69">
        <f t="shared" si="0"/>
        <v>36</v>
      </c>
      <c r="B38" s="65" t="s">
        <v>485</v>
      </c>
      <c r="C38" s="65" t="s">
        <v>555</v>
      </c>
      <c r="D38" s="65" t="str">
        <f>VLOOKUP(C38,'[2]1-8-1本科实验场所数据'!$A$2:$F$150,2,FALSE)</f>
        <v>01121</v>
      </c>
      <c r="E38" s="65" t="s">
        <v>925</v>
      </c>
      <c r="F38" s="65" t="s">
        <v>650</v>
      </c>
      <c r="G38" s="65" t="str">
        <f>VLOOKUP(C38,'[2]1-8-1本科实验场所数据'!$A$2:$F$150,5,FALSE)</f>
        <v>专业实验室</v>
      </c>
      <c r="H38" s="66" t="str">
        <f>VLOOKUP(C38,'[2]1-8-1本科实验场所数据'!$A$2:$F$150,6,FALSE)</f>
        <v>554.54</v>
      </c>
      <c r="I38" s="27">
        <v>9</v>
      </c>
      <c r="J38" s="27" t="s">
        <v>1049</v>
      </c>
      <c r="K38" s="27" t="s">
        <v>1050</v>
      </c>
      <c r="L38" s="27">
        <v>18792890029</v>
      </c>
      <c r="M38" s="107" t="s">
        <v>936</v>
      </c>
      <c r="N38" s="65" t="s">
        <v>1070</v>
      </c>
      <c r="O38" s="27" t="s">
        <v>933</v>
      </c>
      <c r="P38" s="27" t="s">
        <v>1290</v>
      </c>
      <c r="Q38" s="114">
        <v>1</v>
      </c>
      <c r="R38" s="65">
        <v>1</v>
      </c>
      <c r="S38" s="65">
        <v>0</v>
      </c>
      <c r="T38" s="27" t="s">
        <v>654</v>
      </c>
      <c r="U38" s="65" t="s">
        <v>1036</v>
      </c>
      <c r="V38" s="81"/>
      <c r="W38" s="81"/>
      <c r="X38" s="81"/>
      <c r="Y38" s="81"/>
      <c r="Z38" s="81"/>
      <c r="AA38" s="83"/>
      <c r="AB38" s="81"/>
      <c r="AC38" s="27"/>
      <c r="AD38" s="27" t="s">
        <v>928</v>
      </c>
      <c r="AE38" s="27" t="s">
        <v>633</v>
      </c>
      <c r="AF38" s="27" t="s">
        <v>623</v>
      </c>
      <c r="AG38" s="27" t="s">
        <v>922</v>
      </c>
      <c r="AH38" s="27" t="s">
        <v>932</v>
      </c>
      <c r="AI38" s="27">
        <v>1</v>
      </c>
      <c r="AJ38" s="27">
        <v>1</v>
      </c>
      <c r="AK38" s="27">
        <v>10</v>
      </c>
      <c r="AL38" s="67"/>
    </row>
    <row r="39" spans="1:38" s="68" customFormat="1" ht="65">
      <c r="A39" s="69">
        <f t="shared" si="0"/>
        <v>37</v>
      </c>
      <c r="B39" s="65" t="s">
        <v>485</v>
      </c>
      <c r="C39" s="65" t="s">
        <v>555</v>
      </c>
      <c r="D39" s="65" t="str">
        <f>VLOOKUP(C39,'[2]1-8-1本科实验场所数据'!$A$2:$F$150,2,FALSE)</f>
        <v>01121</v>
      </c>
      <c r="E39" s="65" t="s">
        <v>925</v>
      </c>
      <c r="F39" s="65" t="s">
        <v>650</v>
      </c>
      <c r="G39" s="65" t="str">
        <f>VLOOKUP(C39,'[2]1-8-1本科实验场所数据'!$A$2:$F$150,5,FALSE)</f>
        <v>专业实验室</v>
      </c>
      <c r="H39" s="66" t="str">
        <f>VLOOKUP(C39,'[2]1-8-1本科实验场所数据'!$A$2:$F$150,6,FALSE)</f>
        <v>554.54</v>
      </c>
      <c r="I39" s="27">
        <v>9</v>
      </c>
      <c r="J39" s="27" t="s">
        <v>1049</v>
      </c>
      <c r="K39" s="27" t="s">
        <v>1050</v>
      </c>
      <c r="L39" s="27">
        <v>18792890029</v>
      </c>
      <c r="M39" s="107" t="s">
        <v>937</v>
      </c>
      <c r="N39" s="65" t="s">
        <v>1071</v>
      </c>
      <c r="O39" s="27" t="s">
        <v>933</v>
      </c>
      <c r="P39" s="27" t="s">
        <v>623</v>
      </c>
      <c r="Q39" s="114">
        <v>1</v>
      </c>
      <c r="R39" s="65">
        <v>1</v>
      </c>
      <c r="S39" s="65">
        <v>0</v>
      </c>
      <c r="T39" s="27" t="s">
        <v>654</v>
      </c>
      <c r="U39" s="65" t="s">
        <v>1036</v>
      </c>
      <c r="V39" s="81"/>
      <c r="W39" s="81"/>
      <c r="X39" s="84"/>
      <c r="Y39" s="81"/>
      <c r="Z39" s="81"/>
      <c r="AA39" s="83"/>
      <c r="AB39" s="81"/>
      <c r="AC39" s="65"/>
      <c r="AD39" s="27" t="s">
        <v>928</v>
      </c>
      <c r="AE39" s="27" t="s">
        <v>633</v>
      </c>
      <c r="AF39" s="27" t="s">
        <v>623</v>
      </c>
      <c r="AG39" s="27" t="s">
        <v>922</v>
      </c>
      <c r="AH39" s="27" t="s">
        <v>932</v>
      </c>
      <c r="AI39" s="27">
        <v>1</v>
      </c>
      <c r="AJ39" s="27">
        <v>1</v>
      </c>
      <c r="AK39" s="27">
        <v>10</v>
      </c>
      <c r="AL39" s="67"/>
    </row>
    <row r="40" spans="1:38" s="68" customFormat="1" ht="120" customHeight="1">
      <c r="A40" s="69">
        <f>A39+1</f>
        <v>38</v>
      </c>
      <c r="B40" s="65" t="s">
        <v>485</v>
      </c>
      <c r="C40" s="65" t="s">
        <v>555</v>
      </c>
      <c r="D40" s="65" t="str">
        <f>VLOOKUP(C40,'[3]1-8-1本科实验场所数据'!$A$2:$F$150,2,FALSE)</f>
        <v>01121</v>
      </c>
      <c r="E40" s="65" t="s">
        <v>925</v>
      </c>
      <c r="F40" s="65" t="s">
        <v>650</v>
      </c>
      <c r="G40" s="65" t="str">
        <f>VLOOKUP(C40,'[3]1-8-1本科实验场所数据'!$A$2:$F$150,5,FALSE)</f>
        <v>专业实验室</v>
      </c>
      <c r="H40" s="66" t="str">
        <f>VLOOKUP(C40,'[3]1-8-1本科实验场所数据'!$A$2:$F$150,6,FALSE)</f>
        <v>554.54</v>
      </c>
      <c r="I40" s="27">
        <v>9</v>
      </c>
      <c r="J40" s="27" t="s">
        <v>914</v>
      </c>
      <c r="K40" s="27" t="s">
        <v>1072</v>
      </c>
      <c r="L40" s="27">
        <v>13720498000</v>
      </c>
      <c r="M40" s="107" t="s">
        <v>1073</v>
      </c>
      <c r="N40" s="27" t="s">
        <v>1531</v>
      </c>
      <c r="O40" s="27" t="s">
        <v>1053</v>
      </c>
      <c r="P40" s="27" t="s">
        <v>623</v>
      </c>
      <c r="Q40" s="114">
        <v>1</v>
      </c>
      <c r="R40" s="65">
        <v>1</v>
      </c>
      <c r="S40" s="65">
        <v>0</v>
      </c>
      <c r="T40" s="27" t="s">
        <v>908</v>
      </c>
      <c r="U40" s="65" t="s">
        <v>1036</v>
      </c>
      <c r="V40" s="81"/>
      <c r="W40" s="81"/>
      <c r="X40" s="81"/>
      <c r="Y40" s="81"/>
      <c r="Z40" s="81"/>
      <c r="AA40" s="83"/>
      <c r="AB40" s="81"/>
      <c r="AC40" s="77"/>
      <c r="AD40" s="27" t="s">
        <v>1074</v>
      </c>
      <c r="AE40" s="27" t="s">
        <v>1291</v>
      </c>
      <c r="AF40" s="27" t="s">
        <v>623</v>
      </c>
      <c r="AG40" s="27" t="s">
        <v>1292</v>
      </c>
      <c r="AH40" s="27" t="s">
        <v>1075</v>
      </c>
      <c r="AI40" s="27" t="s">
        <v>1076</v>
      </c>
      <c r="AJ40" s="27">
        <v>12</v>
      </c>
      <c r="AK40" s="27">
        <v>12</v>
      </c>
      <c r="AL40" s="67"/>
    </row>
    <row r="41" spans="1:38" s="68" customFormat="1" ht="90" customHeight="1">
      <c r="A41" s="69">
        <f>A40+1</f>
        <v>39</v>
      </c>
      <c r="B41" s="65" t="s">
        <v>485</v>
      </c>
      <c r="C41" s="65" t="s">
        <v>555</v>
      </c>
      <c r="D41" s="65" t="str">
        <f>VLOOKUP(C41,'[3]1-8-1本科实验场所数据'!$A$2:$F$150,2,FALSE)</f>
        <v>01121</v>
      </c>
      <c r="E41" s="65" t="s">
        <v>925</v>
      </c>
      <c r="F41" s="65" t="s">
        <v>650</v>
      </c>
      <c r="G41" s="65" t="str">
        <f>VLOOKUP(C41,'[3]1-8-1本科实验场所数据'!$A$2:$F$150,5,FALSE)</f>
        <v>专业实验室</v>
      </c>
      <c r="H41" s="66" t="str">
        <f>VLOOKUP(C41,'[3]1-8-1本科实验场所数据'!$A$2:$F$150,6,FALSE)</f>
        <v>554.54</v>
      </c>
      <c r="I41" s="27">
        <v>9</v>
      </c>
      <c r="J41" s="27" t="s">
        <v>914</v>
      </c>
      <c r="K41" s="27" t="s">
        <v>1293</v>
      </c>
      <c r="L41" s="27">
        <v>13720498000</v>
      </c>
      <c r="M41" s="107" t="s">
        <v>1294</v>
      </c>
      <c r="N41" s="65" t="s">
        <v>1295</v>
      </c>
      <c r="O41" s="27" t="s">
        <v>1013</v>
      </c>
      <c r="P41" s="27" t="s">
        <v>1030</v>
      </c>
      <c r="Q41" s="114">
        <v>4</v>
      </c>
      <c r="R41" s="65">
        <v>4</v>
      </c>
      <c r="S41" s="65">
        <v>0</v>
      </c>
      <c r="T41" s="27" t="s">
        <v>654</v>
      </c>
      <c r="U41" s="65" t="s">
        <v>1036</v>
      </c>
      <c r="V41" s="81"/>
      <c r="W41" s="81"/>
      <c r="X41" s="81"/>
      <c r="Y41" s="81"/>
      <c r="Z41" s="81"/>
      <c r="AA41" s="83"/>
      <c r="AB41" s="81"/>
      <c r="AC41" s="27"/>
      <c r="AD41" s="27" t="s">
        <v>1074</v>
      </c>
      <c r="AE41" s="27" t="s">
        <v>633</v>
      </c>
      <c r="AF41" s="27" t="s">
        <v>623</v>
      </c>
      <c r="AG41" s="27" t="s">
        <v>1292</v>
      </c>
      <c r="AH41" s="27" t="s">
        <v>1075</v>
      </c>
      <c r="AI41" s="27" t="s">
        <v>1076</v>
      </c>
      <c r="AJ41" s="27">
        <v>12</v>
      </c>
      <c r="AK41" s="27">
        <v>12</v>
      </c>
      <c r="AL41" s="67"/>
    </row>
    <row r="42" spans="1:38" s="68" customFormat="1" ht="90" customHeight="1">
      <c r="A42" s="69">
        <f t="shared" ref="A42:A102" si="1">A41+1</f>
        <v>40</v>
      </c>
      <c r="B42" s="65" t="s">
        <v>485</v>
      </c>
      <c r="C42" s="65" t="s">
        <v>555</v>
      </c>
      <c r="D42" s="65" t="str">
        <f>VLOOKUP(C42,'[3]1-8-1本科实验场所数据'!$A$2:$F$150,2,FALSE)</f>
        <v>01121</v>
      </c>
      <c r="E42" s="65" t="s">
        <v>925</v>
      </c>
      <c r="F42" s="65" t="s">
        <v>650</v>
      </c>
      <c r="G42" s="65" t="str">
        <f>VLOOKUP(C42,'[3]1-8-1本科实验场所数据'!$A$2:$F$150,5,FALSE)</f>
        <v>专业实验室</v>
      </c>
      <c r="H42" s="66" t="str">
        <f>VLOOKUP(C42,'[3]1-8-1本科实验场所数据'!$A$2:$F$150,6,FALSE)</f>
        <v>554.54</v>
      </c>
      <c r="I42" s="27">
        <v>9</v>
      </c>
      <c r="J42" s="27" t="s">
        <v>914</v>
      </c>
      <c r="K42" s="27" t="s">
        <v>1293</v>
      </c>
      <c r="L42" s="27">
        <v>13720498000</v>
      </c>
      <c r="M42" s="107" t="s">
        <v>1296</v>
      </c>
      <c r="N42" s="65" t="s">
        <v>1297</v>
      </c>
      <c r="O42" s="27" t="s">
        <v>1013</v>
      </c>
      <c r="P42" s="27" t="s">
        <v>623</v>
      </c>
      <c r="Q42" s="114">
        <v>1</v>
      </c>
      <c r="R42" s="65">
        <v>1</v>
      </c>
      <c r="S42" s="65">
        <v>0</v>
      </c>
      <c r="T42" s="27" t="s">
        <v>654</v>
      </c>
      <c r="U42" s="65" t="s">
        <v>1036</v>
      </c>
      <c r="V42" s="81"/>
      <c r="W42" s="81"/>
      <c r="X42" s="81"/>
      <c r="Y42" s="81"/>
      <c r="Z42" s="81"/>
      <c r="AA42" s="83"/>
      <c r="AB42" s="81"/>
      <c r="AC42" s="27"/>
      <c r="AD42" s="27" t="s">
        <v>1074</v>
      </c>
      <c r="AE42" s="27" t="s">
        <v>633</v>
      </c>
      <c r="AF42" s="27" t="s">
        <v>623</v>
      </c>
      <c r="AG42" s="27" t="s">
        <v>916</v>
      </c>
      <c r="AH42" s="27" t="s">
        <v>1075</v>
      </c>
      <c r="AI42" s="27" t="s">
        <v>1076</v>
      </c>
      <c r="AJ42" s="27">
        <v>12</v>
      </c>
      <c r="AK42" s="27">
        <v>12</v>
      </c>
      <c r="AL42" s="67"/>
    </row>
    <row r="43" spans="1:38" s="68" customFormat="1" ht="90" customHeight="1">
      <c r="A43" s="69">
        <f t="shared" si="1"/>
        <v>41</v>
      </c>
      <c r="B43" s="65" t="s">
        <v>485</v>
      </c>
      <c r="C43" s="65" t="s">
        <v>555</v>
      </c>
      <c r="D43" s="65" t="str">
        <f>VLOOKUP(C43,'[3]1-8-1本科实验场所数据'!$A$2:$F$150,2,FALSE)</f>
        <v>01121</v>
      </c>
      <c r="E43" s="65" t="s">
        <v>925</v>
      </c>
      <c r="F43" s="65" t="s">
        <v>650</v>
      </c>
      <c r="G43" s="65" t="str">
        <f>VLOOKUP(C43,'[3]1-8-1本科实验场所数据'!$A$2:$F$150,5,FALSE)</f>
        <v>专业实验室</v>
      </c>
      <c r="H43" s="66" t="str">
        <f>VLOOKUP(C43,'[3]1-8-1本科实验场所数据'!$A$2:$F$150,6,FALSE)</f>
        <v>554.54</v>
      </c>
      <c r="I43" s="27">
        <v>9</v>
      </c>
      <c r="J43" s="27" t="s">
        <v>914</v>
      </c>
      <c r="K43" s="27" t="s">
        <v>1293</v>
      </c>
      <c r="L43" s="27">
        <v>13720498000</v>
      </c>
      <c r="M43" s="107" t="s">
        <v>1298</v>
      </c>
      <c r="N43" s="65" t="s">
        <v>1299</v>
      </c>
      <c r="O43" s="27" t="s">
        <v>1013</v>
      </c>
      <c r="P43" s="27" t="s">
        <v>1300</v>
      </c>
      <c r="Q43" s="114">
        <v>1</v>
      </c>
      <c r="R43" s="65">
        <v>1</v>
      </c>
      <c r="S43" s="65">
        <v>0</v>
      </c>
      <c r="T43" s="27" t="s">
        <v>908</v>
      </c>
      <c r="U43" s="65" t="s">
        <v>1036</v>
      </c>
      <c r="V43" s="81"/>
      <c r="W43" s="81"/>
      <c r="X43" s="81"/>
      <c r="Y43" s="81"/>
      <c r="Z43" s="81"/>
      <c r="AA43" s="83"/>
      <c r="AB43" s="81"/>
      <c r="AC43" s="27"/>
      <c r="AD43" s="27" t="s">
        <v>1074</v>
      </c>
      <c r="AE43" s="27" t="s">
        <v>633</v>
      </c>
      <c r="AF43" s="27" t="s">
        <v>623</v>
      </c>
      <c r="AG43" s="27" t="s">
        <v>916</v>
      </c>
      <c r="AH43" s="27" t="s">
        <v>1075</v>
      </c>
      <c r="AI43" s="27" t="s">
        <v>1076</v>
      </c>
      <c r="AJ43" s="27">
        <v>12</v>
      </c>
      <c r="AK43" s="27">
        <v>12</v>
      </c>
      <c r="AL43" s="67"/>
    </row>
    <row r="44" spans="1:38" s="68" customFormat="1" ht="90" customHeight="1">
      <c r="A44" s="69">
        <f t="shared" si="1"/>
        <v>42</v>
      </c>
      <c r="B44" s="65" t="s">
        <v>485</v>
      </c>
      <c r="C44" s="65" t="s">
        <v>1077</v>
      </c>
      <c r="D44" s="65" t="str">
        <f>VLOOKUP(C44,'[3]1-8-1本科实验场所数据'!$A$2:$F$150,2,FALSE)</f>
        <v>01121</v>
      </c>
      <c r="E44" s="65" t="s">
        <v>925</v>
      </c>
      <c r="F44" s="65" t="s">
        <v>650</v>
      </c>
      <c r="G44" s="65" t="str">
        <f>VLOOKUP(C44,'[3]1-8-1本科实验场所数据'!$A$2:$F$150,5,FALSE)</f>
        <v>专业实验室</v>
      </c>
      <c r="H44" s="66" t="str">
        <f>VLOOKUP(C44,'[3]1-8-1本科实验场所数据'!$A$2:$F$150,6,FALSE)</f>
        <v>554.54</v>
      </c>
      <c r="I44" s="27">
        <v>9</v>
      </c>
      <c r="J44" s="27" t="s">
        <v>1078</v>
      </c>
      <c r="K44" s="27" t="s">
        <v>1293</v>
      </c>
      <c r="L44" s="27">
        <v>13720498000</v>
      </c>
      <c r="M44" s="107" t="s">
        <v>1301</v>
      </c>
      <c r="N44" s="65" t="s">
        <v>1532</v>
      </c>
      <c r="O44" s="27" t="s">
        <v>1013</v>
      </c>
      <c r="P44" s="27" t="s">
        <v>623</v>
      </c>
      <c r="Q44" s="114">
        <v>1</v>
      </c>
      <c r="R44" s="65">
        <v>1</v>
      </c>
      <c r="S44" s="65">
        <v>0</v>
      </c>
      <c r="T44" s="27" t="s">
        <v>908</v>
      </c>
      <c r="U44" s="65" t="s">
        <v>1036</v>
      </c>
      <c r="V44" s="81"/>
      <c r="W44" s="81"/>
      <c r="X44" s="81"/>
      <c r="Y44" s="81"/>
      <c r="Z44" s="81"/>
      <c r="AA44" s="83"/>
      <c r="AB44" s="81"/>
      <c r="AC44" s="27"/>
      <c r="AD44" s="27" t="s">
        <v>1074</v>
      </c>
      <c r="AE44" s="27" t="s">
        <v>633</v>
      </c>
      <c r="AF44" s="27" t="s">
        <v>623</v>
      </c>
      <c r="AG44" s="27" t="s">
        <v>916</v>
      </c>
      <c r="AH44" s="27" t="s">
        <v>1079</v>
      </c>
      <c r="AI44" s="27" t="s">
        <v>1080</v>
      </c>
      <c r="AJ44" s="27">
        <v>12</v>
      </c>
      <c r="AK44" s="27">
        <v>12</v>
      </c>
      <c r="AL44" s="67"/>
    </row>
    <row r="45" spans="1:38" s="68" customFormat="1" ht="90" customHeight="1">
      <c r="A45" s="69">
        <f t="shared" si="1"/>
        <v>43</v>
      </c>
      <c r="B45" s="51" t="s">
        <v>485</v>
      </c>
      <c r="C45" s="51" t="s">
        <v>555</v>
      </c>
      <c r="D45" s="51" t="str">
        <f>VLOOKUP(C45,'1-8-1本科实验场所数据'!$A$2:$F$150,2,FALSE)</f>
        <v>01121</v>
      </c>
      <c r="E45" s="51" t="s">
        <v>947</v>
      </c>
      <c r="F45" s="51" t="s">
        <v>650</v>
      </c>
      <c r="G45" s="51" t="str">
        <f>VLOOKUP(C45,'1-8-1本科实验场所数据'!$A$2:$F$150,5,FALSE)</f>
        <v>专业实验室</v>
      </c>
      <c r="H45" s="52" t="str">
        <f>VLOOKUP(C45,'1-8-1本科实验场所数据'!$A$2:$F$150,6,FALSE)</f>
        <v>554.54</v>
      </c>
      <c r="I45" s="53">
        <v>9</v>
      </c>
      <c r="J45" s="53" t="s">
        <v>949</v>
      </c>
      <c r="K45" s="27" t="s">
        <v>1072</v>
      </c>
      <c r="L45" s="27">
        <v>13720498000</v>
      </c>
      <c r="M45" s="107" t="s">
        <v>1302</v>
      </c>
      <c r="N45" s="65" t="s">
        <v>1303</v>
      </c>
      <c r="O45" s="27" t="s">
        <v>1013</v>
      </c>
      <c r="P45" s="27" t="s">
        <v>1300</v>
      </c>
      <c r="Q45" s="114">
        <v>1</v>
      </c>
      <c r="R45" s="65">
        <v>1</v>
      </c>
      <c r="S45" s="65">
        <v>0</v>
      </c>
      <c r="T45" s="27" t="s">
        <v>1304</v>
      </c>
      <c r="U45" s="65" t="s">
        <v>1036</v>
      </c>
      <c r="V45" s="81"/>
      <c r="W45" s="81"/>
      <c r="X45" s="81"/>
      <c r="Y45" s="81"/>
      <c r="Z45" s="81"/>
      <c r="AA45" s="83"/>
      <c r="AB45" s="81"/>
      <c r="AC45" s="27"/>
      <c r="AD45" s="27" t="s">
        <v>1074</v>
      </c>
      <c r="AE45" s="27" t="s">
        <v>633</v>
      </c>
      <c r="AF45" s="27" t="s">
        <v>623</v>
      </c>
      <c r="AG45" s="27" t="s">
        <v>916</v>
      </c>
      <c r="AH45" s="27" t="s">
        <v>1079</v>
      </c>
      <c r="AI45" s="27" t="s">
        <v>1080</v>
      </c>
      <c r="AJ45" s="27">
        <v>12</v>
      </c>
      <c r="AK45" s="27">
        <v>12</v>
      </c>
      <c r="AL45" s="67"/>
    </row>
    <row r="46" spans="1:38" s="68" customFormat="1" ht="90" customHeight="1">
      <c r="A46" s="69">
        <f t="shared" si="1"/>
        <v>44</v>
      </c>
      <c r="B46" s="51" t="s">
        <v>485</v>
      </c>
      <c r="C46" s="51" t="s">
        <v>555</v>
      </c>
      <c r="D46" s="51" t="str">
        <f>VLOOKUP(C46,'1-8-1本科实验场所数据'!$A$2:$F$150,2,FALSE)</f>
        <v>01121</v>
      </c>
      <c r="E46" s="51" t="s">
        <v>947</v>
      </c>
      <c r="F46" s="51" t="s">
        <v>650</v>
      </c>
      <c r="G46" s="51" t="str">
        <f>VLOOKUP(C46,'1-8-1本科实验场所数据'!$A$2:$F$150,5,FALSE)</f>
        <v>专业实验室</v>
      </c>
      <c r="H46" s="52" t="str">
        <f>VLOOKUP(C46,'1-8-1本科实验场所数据'!$A$2:$F$150,6,FALSE)</f>
        <v>554.54</v>
      </c>
      <c r="I46" s="53">
        <v>9</v>
      </c>
      <c r="J46" s="53" t="s">
        <v>949</v>
      </c>
      <c r="K46" s="53" t="s">
        <v>1242</v>
      </c>
      <c r="L46" s="53">
        <v>18629569166</v>
      </c>
      <c r="M46" s="108" t="s">
        <v>1264</v>
      </c>
      <c r="N46" s="56" t="s">
        <v>1533</v>
      </c>
      <c r="O46" s="53" t="s">
        <v>712</v>
      </c>
      <c r="P46" s="53" t="s">
        <v>623</v>
      </c>
      <c r="Q46" s="115">
        <v>2</v>
      </c>
      <c r="R46" s="61">
        <v>2</v>
      </c>
      <c r="S46" s="61">
        <v>0</v>
      </c>
      <c r="T46" s="61" t="s">
        <v>1224</v>
      </c>
      <c r="U46" s="65" t="s">
        <v>1036</v>
      </c>
      <c r="V46" s="81"/>
      <c r="W46" s="81"/>
      <c r="X46" s="81"/>
      <c r="Y46" s="81"/>
      <c r="Z46" s="81"/>
      <c r="AA46" s="83"/>
      <c r="AB46" s="81"/>
      <c r="AC46" s="27"/>
      <c r="AD46" s="27"/>
      <c r="AE46" s="27"/>
      <c r="AF46" s="27"/>
      <c r="AG46" s="27"/>
      <c r="AH46" s="27"/>
      <c r="AI46" s="27"/>
      <c r="AJ46" s="27"/>
      <c r="AK46" s="27"/>
      <c r="AL46" s="67"/>
    </row>
    <row r="47" spans="1:38" s="68" customFormat="1" ht="90" customHeight="1">
      <c r="A47" s="69">
        <f t="shared" si="1"/>
        <v>45</v>
      </c>
      <c r="B47" s="51" t="s">
        <v>485</v>
      </c>
      <c r="C47" s="51" t="s">
        <v>555</v>
      </c>
      <c r="D47" s="51" t="str">
        <f>VLOOKUP(C47,'1-8-1本科实验场所数据'!$A$2:$F$150,2,FALSE)</f>
        <v>01121</v>
      </c>
      <c r="E47" s="51" t="s">
        <v>947</v>
      </c>
      <c r="F47" s="51" t="s">
        <v>650</v>
      </c>
      <c r="G47" s="51" t="str">
        <f>VLOOKUP(C47,'1-8-1本科实验场所数据'!$A$2:$F$150,5,FALSE)</f>
        <v>专业实验室</v>
      </c>
      <c r="H47" s="52" t="str">
        <f>VLOOKUP(C47,'1-8-1本科实验场所数据'!$A$2:$F$150,6,FALSE)</f>
        <v>554.54</v>
      </c>
      <c r="I47" s="53">
        <v>9</v>
      </c>
      <c r="J47" s="53" t="s">
        <v>949</v>
      </c>
      <c r="K47" s="53" t="s">
        <v>1242</v>
      </c>
      <c r="L47" s="53">
        <v>18629569166</v>
      </c>
      <c r="M47" s="108" t="s">
        <v>1265</v>
      </c>
      <c r="N47" s="57" t="s">
        <v>1534</v>
      </c>
      <c r="O47" s="53" t="s">
        <v>712</v>
      </c>
      <c r="P47" s="53" t="s">
        <v>623</v>
      </c>
      <c r="Q47" s="115">
        <v>1</v>
      </c>
      <c r="R47" s="61">
        <v>1</v>
      </c>
      <c r="S47" s="61">
        <v>0</v>
      </c>
      <c r="T47" s="61" t="s">
        <v>1224</v>
      </c>
      <c r="U47" s="65" t="s">
        <v>1036</v>
      </c>
      <c r="AC47" s="53" t="s">
        <v>963</v>
      </c>
      <c r="AD47" s="53" t="s">
        <v>915</v>
      </c>
      <c r="AE47" s="53" t="s">
        <v>633</v>
      </c>
      <c r="AF47" s="53" t="s">
        <v>623</v>
      </c>
      <c r="AG47" s="53" t="s">
        <v>916</v>
      </c>
      <c r="AH47" s="53" t="s">
        <v>917</v>
      </c>
      <c r="AI47" s="53">
        <v>2</v>
      </c>
      <c r="AJ47" s="53">
        <v>5</v>
      </c>
      <c r="AK47" s="53">
        <v>5</v>
      </c>
      <c r="AL47" s="67"/>
    </row>
    <row r="48" spans="1:38" s="68" customFormat="1" ht="90" customHeight="1">
      <c r="A48" s="69">
        <f t="shared" si="1"/>
        <v>46</v>
      </c>
      <c r="B48" s="65" t="s">
        <v>485</v>
      </c>
      <c r="C48" s="65" t="s">
        <v>1077</v>
      </c>
      <c r="D48" s="65" t="str">
        <f>VLOOKUP(C48,'[3]1-8-1本科实验场所数据'!$A$2:$F$150,2,FALSE)</f>
        <v>01121</v>
      </c>
      <c r="E48" s="65" t="s">
        <v>925</v>
      </c>
      <c r="F48" s="65" t="s">
        <v>650</v>
      </c>
      <c r="G48" s="65" t="str">
        <f>VLOOKUP(C48,'[3]1-8-1本科实验场所数据'!$A$2:$F$150,5,FALSE)</f>
        <v>专业实验室</v>
      </c>
      <c r="H48" s="66" t="str">
        <f>VLOOKUP(C48,'[3]1-8-1本科实验场所数据'!$A$2:$F$150,6,FALSE)</f>
        <v>554.54</v>
      </c>
      <c r="I48" s="27">
        <v>9</v>
      </c>
      <c r="J48" s="27" t="s">
        <v>1078</v>
      </c>
      <c r="K48" s="27" t="s">
        <v>1305</v>
      </c>
      <c r="L48" s="27">
        <v>15909293106</v>
      </c>
      <c r="M48" s="107" t="s">
        <v>1306</v>
      </c>
      <c r="N48" s="65" t="s">
        <v>1307</v>
      </c>
      <c r="O48" s="27" t="s">
        <v>1013</v>
      </c>
      <c r="P48" s="27" t="s">
        <v>1030</v>
      </c>
      <c r="Q48" s="114">
        <v>2</v>
      </c>
      <c r="R48" s="65">
        <v>1</v>
      </c>
      <c r="S48" s="65">
        <v>1</v>
      </c>
      <c r="T48" s="27" t="s">
        <v>908</v>
      </c>
      <c r="U48" s="65" t="s">
        <v>1036</v>
      </c>
      <c r="V48" s="65"/>
      <c r="W48" s="65"/>
      <c r="X48" s="65"/>
      <c r="Y48" s="65"/>
      <c r="Z48" s="65"/>
      <c r="AA48" s="65"/>
      <c r="AB48" s="65"/>
      <c r="AC48" s="65"/>
      <c r="AD48" s="27" t="s">
        <v>1074</v>
      </c>
      <c r="AE48" s="27" t="s">
        <v>633</v>
      </c>
      <c r="AF48" s="27" t="s">
        <v>623</v>
      </c>
      <c r="AG48" s="27" t="s">
        <v>916</v>
      </c>
      <c r="AH48" s="27" t="s">
        <v>1079</v>
      </c>
      <c r="AI48" s="27" t="s">
        <v>1080</v>
      </c>
      <c r="AJ48" s="27">
        <v>12</v>
      </c>
      <c r="AK48" s="27">
        <v>12</v>
      </c>
      <c r="AL48" s="67"/>
    </row>
    <row r="49" spans="1:38" s="55" customFormat="1" ht="78">
      <c r="A49" s="69">
        <f t="shared" si="1"/>
        <v>47</v>
      </c>
      <c r="B49" s="51" t="s">
        <v>485</v>
      </c>
      <c r="C49" s="51" t="s">
        <v>556</v>
      </c>
      <c r="D49" s="51" t="str">
        <f>VLOOKUP(C49,'1-8-1本科实验场所数据'!$A$2:$F$150,2,FALSE)</f>
        <v>01122</v>
      </c>
      <c r="E49" s="51"/>
      <c r="F49" s="51"/>
      <c r="G49" s="51" t="str">
        <f>VLOOKUP(C49,'[1]1-8-1本科实验场所数据'!$A$2:$F$150,5,FALSE)</f>
        <v>专业实验室</v>
      </c>
      <c r="H49" s="52" t="str">
        <f>VLOOKUP(C49,'[1]1-8-1本科实验场所数据'!$A$2:$F$150,6,FALSE)</f>
        <v>130</v>
      </c>
      <c r="I49" s="53">
        <v>3</v>
      </c>
      <c r="J49" s="53" t="s">
        <v>1081</v>
      </c>
      <c r="K49" s="53" t="s">
        <v>1006</v>
      </c>
      <c r="L49" s="53">
        <v>87091571</v>
      </c>
      <c r="M49" s="107" t="s">
        <v>1082</v>
      </c>
      <c r="N49" s="50" t="s">
        <v>1083</v>
      </c>
      <c r="O49" s="53" t="s">
        <v>1013</v>
      </c>
      <c r="P49" s="53" t="s">
        <v>623</v>
      </c>
      <c r="Q49" s="114">
        <v>1</v>
      </c>
      <c r="R49" s="51">
        <v>1</v>
      </c>
      <c r="S49" s="51">
        <v>0</v>
      </c>
      <c r="T49" s="53" t="s">
        <v>908</v>
      </c>
      <c r="U49" s="51" t="s">
        <v>1036</v>
      </c>
      <c r="V49" s="65" t="s">
        <v>1219</v>
      </c>
      <c r="W49" s="65">
        <v>3103202</v>
      </c>
      <c r="X49" s="65">
        <v>160</v>
      </c>
      <c r="Y49" s="65">
        <v>10</v>
      </c>
      <c r="Z49" s="65" t="s">
        <v>1041</v>
      </c>
      <c r="AA49" s="65" t="s">
        <v>1092</v>
      </c>
      <c r="AB49" s="65" t="s">
        <v>1220</v>
      </c>
      <c r="AC49" s="65" t="s">
        <v>1221</v>
      </c>
      <c r="AD49" s="53" t="s">
        <v>1007</v>
      </c>
      <c r="AE49" s="53" t="s">
        <v>633</v>
      </c>
      <c r="AF49" s="53" t="s">
        <v>623</v>
      </c>
      <c r="AG49" s="53" t="s">
        <v>1008</v>
      </c>
      <c r="AH49" s="53" t="s">
        <v>1009</v>
      </c>
      <c r="AI49" s="53" t="s">
        <v>1010</v>
      </c>
      <c r="AJ49" s="53">
        <v>6</v>
      </c>
      <c r="AK49" s="53">
        <v>10</v>
      </c>
      <c r="AL49" s="54"/>
    </row>
    <row r="50" spans="1:38" ht="85.5" customHeight="1">
      <c r="A50" s="69">
        <f t="shared" si="1"/>
        <v>48</v>
      </c>
      <c r="B50" s="51" t="s">
        <v>485</v>
      </c>
      <c r="C50" s="51" t="s">
        <v>556</v>
      </c>
      <c r="D50" s="51">
        <v>1122</v>
      </c>
      <c r="E50" s="51"/>
      <c r="F50" s="51"/>
      <c r="G50" s="51" t="str">
        <f>VLOOKUP(C50,'[4]1-8-1本科实验场所数据'!$A$2:$F$150,5,FALSE)</f>
        <v>专业实验室</v>
      </c>
      <c r="H50" s="52" t="str">
        <f>VLOOKUP(C50,'[4]1-8-1本科实验场所数据'!$A$2:$F$150,6,FALSE)</f>
        <v>130</v>
      </c>
      <c r="I50" s="53">
        <v>3</v>
      </c>
      <c r="J50" s="53" t="s">
        <v>1081</v>
      </c>
      <c r="K50" s="57" t="s">
        <v>1084</v>
      </c>
      <c r="L50" s="57">
        <v>13709229218</v>
      </c>
      <c r="M50" s="109" t="s">
        <v>1085</v>
      </c>
      <c r="N50" s="57" t="s">
        <v>1383</v>
      </c>
      <c r="O50" s="53" t="s">
        <v>1013</v>
      </c>
      <c r="P50" s="53" t="s">
        <v>623</v>
      </c>
      <c r="Q50" s="116">
        <v>1</v>
      </c>
      <c r="R50" s="58">
        <v>1</v>
      </c>
      <c r="S50" s="58">
        <v>0</v>
      </c>
      <c r="T50" s="53" t="s">
        <v>908</v>
      </c>
      <c r="U50" s="51" t="s">
        <v>1036</v>
      </c>
      <c r="V50" s="65" t="s">
        <v>1388</v>
      </c>
      <c r="W50" s="65">
        <v>4105139</v>
      </c>
      <c r="X50" s="65">
        <v>90</v>
      </c>
      <c r="Y50" s="65">
        <v>10</v>
      </c>
      <c r="Z50" s="65">
        <v>1</v>
      </c>
      <c r="AA50" s="65" t="s">
        <v>984</v>
      </c>
      <c r="AB50" s="65" t="s">
        <v>1389</v>
      </c>
      <c r="AC50" s="57"/>
      <c r="AD50" s="53" t="s">
        <v>1086</v>
      </c>
      <c r="AE50" s="53" t="s">
        <v>633</v>
      </c>
      <c r="AF50" s="53" t="s">
        <v>615</v>
      </c>
      <c r="AG50" s="57" t="s">
        <v>922</v>
      </c>
      <c r="AH50" s="57" t="s">
        <v>946</v>
      </c>
      <c r="AI50" s="57">
        <v>1</v>
      </c>
      <c r="AJ50" s="57">
        <v>2</v>
      </c>
      <c r="AK50" s="57">
        <v>20</v>
      </c>
      <c r="AL50" s="59"/>
    </row>
    <row r="51" spans="1:38" ht="113.25" customHeight="1">
      <c r="A51" s="69">
        <f t="shared" si="1"/>
        <v>49</v>
      </c>
      <c r="B51" s="51" t="s">
        <v>485</v>
      </c>
      <c r="C51" s="51" t="s">
        <v>556</v>
      </c>
      <c r="D51" s="51">
        <v>1122</v>
      </c>
      <c r="E51" s="51"/>
      <c r="F51" s="51"/>
      <c r="G51" s="51" t="str">
        <f>VLOOKUP(C51,'[4]1-8-1本科实验场所数据'!$A$2:$F$150,5,FALSE)</f>
        <v>专业实验室</v>
      </c>
      <c r="H51" s="52" t="str">
        <f>VLOOKUP(C51,'[4]1-8-1本科实验场所数据'!$A$2:$F$150,6,FALSE)</f>
        <v>130</v>
      </c>
      <c r="I51" s="53">
        <v>3</v>
      </c>
      <c r="J51" s="53" t="s">
        <v>1087</v>
      </c>
      <c r="K51" s="57" t="s">
        <v>1088</v>
      </c>
      <c r="L51" s="57">
        <v>13709229218</v>
      </c>
      <c r="M51" s="110" t="s">
        <v>1089</v>
      </c>
      <c r="N51" s="85" t="s">
        <v>1382</v>
      </c>
      <c r="O51" s="53" t="s">
        <v>1053</v>
      </c>
      <c r="P51" s="53" t="s">
        <v>623</v>
      </c>
      <c r="Q51" s="116">
        <v>2</v>
      </c>
      <c r="R51" s="58">
        <v>2</v>
      </c>
      <c r="S51" s="61">
        <v>0</v>
      </c>
      <c r="T51" s="61" t="s">
        <v>654</v>
      </c>
      <c r="U51" s="51" t="s">
        <v>1036</v>
      </c>
      <c r="V51" s="65" t="s">
        <v>1385</v>
      </c>
      <c r="W51" s="65" t="s">
        <v>1471</v>
      </c>
      <c r="X51" s="65">
        <v>8</v>
      </c>
      <c r="Y51" s="65">
        <v>5</v>
      </c>
      <c r="Z51" s="65" t="s">
        <v>1459</v>
      </c>
      <c r="AA51" s="65" t="s">
        <v>1384</v>
      </c>
      <c r="AB51" s="65" t="s">
        <v>1472</v>
      </c>
      <c r="AC51" s="57"/>
      <c r="AD51" s="53" t="s">
        <v>1093</v>
      </c>
      <c r="AE51" s="53" t="s">
        <v>633</v>
      </c>
      <c r="AF51" s="53" t="s">
        <v>615</v>
      </c>
      <c r="AG51" s="57" t="s">
        <v>922</v>
      </c>
      <c r="AH51" s="57" t="s">
        <v>946</v>
      </c>
      <c r="AI51" s="57">
        <v>1</v>
      </c>
      <c r="AJ51" s="57">
        <v>2</v>
      </c>
      <c r="AK51" s="57">
        <v>20</v>
      </c>
      <c r="AL51" s="59"/>
    </row>
    <row r="52" spans="1:38" ht="69.75" customHeight="1">
      <c r="A52" s="69">
        <f t="shared" si="1"/>
        <v>50</v>
      </c>
      <c r="B52" s="51" t="s">
        <v>485</v>
      </c>
      <c r="C52" s="51" t="s">
        <v>556</v>
      </c>
      <c r="D52" s="51">
        <v>1122</v>
      </c>
      <c r="E52" s="51"/>
      <c r="F52" s="51"/>
      <c r="G52" s="51" t="str">
        <f>VLOOKUP(C52,'[4]1-8-1本科实验场所数据'!$A$2:$F$150,5,FALSE)</f>
        <v>专业实验室</v>
      </c>
      <c r="H52" s="52" t="str">
        <f>VLOOKUP(C52,'[4]1-8-1本科实验场所数据'!$A$2:$F$150,6,FALSE)</f>
        <v>130</v>
      </c>
      <c r="I52" s="53">
        <v>3</v>
      </c>
      <c r="J52" s="53" t="s">
        <v>1087</v>
      </c>
      <c r="K52" s="57" t="s">
        <v>1088</v>
      </c>
      <c r="L52" s="57">
        <v>13709229218</v>
      </c>
      <c r="M52" s="109" t="s">
        <v>1091</v>
      </c>
      <c r="N52" s="85" t="s">
        <v>1381</v>
      </c>
      <c r="O52" s="53" t="s">
        <v>1053</v>
      </c>
      <c r="P52" s="53" t="s">
        <v>623</v>
      </c>
      <c r="Q52" s="116">
        <v>5</v>
      </c>
      <c r="R52" s="58">
        <v>5</v>
      </c>
      <c r="S52" s="61">
        <v>0</v>
      </c>
      <c r="T52" s="61" t="s">
        <v>654</v>
      </c>
      <c r="U52" s="51" t="s">
        <v>1036</v>
      </c>
      <c r="V52" s="51" t="s">
        <v>1473</v>
      </c>
      <c r="W52" s="51">
        <v>3105138</v>
      </c>
      <c r="X52" s="51">
        <v>3</v>
      </c>
      <c r="Y52" s="54">
        <v>10</v>
      </c>
      <c r="Z52" s="54" t="s">
        <v>1409</v>
      </c>
      <c r="AA52" s="51" t="s">
        <v>1391</v>
      </c>
      <c r="AB52" s="51" t="s">
        <v>1395</v>
      </c>
      <c r="AC52" s="57"/>
      <c r="AD52" s="53" t="s">
        <v>1093</v>
      </c>
      <c r="AE52" s="53" t="s">
        <v>633</v>
      </c>
      <c r="AF52" s="53" t="s">
        <v>615</v>
      </c>
      <c r="AG52" s="57" t="s">
        <v>922</v>
      </c>
      <c r="AH52" s="57" t="s">
        <v>946</v>
      </c>
      <c r="AI52" s="57">
        <v>1</v>
      </c>
      <c r="AJ52" s="57">
        <v>2</v>
      </c>
      <c r="AK52" s="57">
        <v>20</v>
      </c>
      <c r="AL52" s="59"/>
    </row>
    <row r="53" spans="1:38" s="68" customFormat="1" ht="64.5" customHeight="1">
      <c r="A53" s="69">
        <f t="shared" si="1"/>
        <v>51</v>
      </c>
      <c r="B53" s="65" t="s">
        <v>485</v>
      </c>
      <c r="C53" s="65" t="s">
        <v>559</v>
      </c>
      <c r="D53" s="65" t="str">
        <f>VLOOKUP(C53,'1-8-1本科实验场所数据'!$A$2:$F$150,2,FALSE)</f>
        <v>01108</v>
      </c>
      <c r="E53" s="65" t="s">
        <v>1094</v>
      </c>
      <c r="F53" s="65" t="s">
        <v>650</v>
      </c>
      <c r="G53" s="65" t="str">
        <f>VLOOKUP(C53,'1-8-1本科实验场所数据'!$A$2:$F$150,5,FALSE)</f>
        <v>专业实验室</v>
      </c>
      <c r="H53" s="66" t="str">
        <f>VLOOKUP(C53,'1-8-1本科实验场所数据'!$A$2:$F$150,6,FALSE)</f>
        <v>1271.4</v>
      </c>
      <c r="I53" s="27">
        <v>6</v>
      </c>
      <c r="J53" s="27" t="s">
        <v>1095</v>
      </c>
      <c r="K53" s="27" t="s">
        <v>1096</v>
      </c>
      <c r="L53" s="27">
        <v>15929899133</v>
      </c>
      <c r="M53" s="107" t="s">
        <v>1097</v>
      </c>
      <c r="N53" s="65" t="s">
        <v>1098</v>
      </c>
      <c r="O53" s="27" t="s">
        <v>1053</v>
      </c>
      <c r="P53" s="27" t="s">
        <v>1099</v>
      </c>
      <c r="Q53" s="114">
        <v>4</v>
      </c>
      <c r="R53" s="65">
        <v>3</v>
      </c>
      <c r="S53" s="65">
        <v>1</v>
      </c>
      <c r="T53" s="27" t="s">
        <v>654</v>
      </c>
      <c r="U53" s="65" t="s">
        <v>1036</v>
      </c>
      <c r="V53" s="65" t="s">
        <v>1450</v>
      </c>
      <c r="W53" s="65">
        <v>2103108</v>
      </c>
      <c r="X53" s="65">
        <v>48</v>
      </c>
      <c r="Y53" s="65">
        <v>6</v>
      </c>
      <c r="Z53" s="65" t="s">
        <v>1409</v>
      </c>
      <c r="AA53" s="65" t="s">
        <v>1452</v>
      </c>
      <c r="AB53" s="65" t="s">
        <v>1453</v>
      </c>
      <c r="AC53" s="65"/>
      <c r="AD53" s="27" t="s">
        <v>915</v>
      </c>
      <c r="AE53" s="27" t="s">
        <v>633</v>
      </c>
      <c r="AF53" s="27" t="s">
        <v>615</v>
      </c>
      <c r="AG53" s="27" t="s">
        <v>982</v>
      </c>
      <c r="AH53" s="27" t="s">
        <v>983</v>
      </c>
      <c r="AI53" s="27">
        <v>10</v>
      </c>
      <c r="AJ53" s="27">
        <v>30</v>
      </c>
      <c r="AK53" s="27">
        <v>30</v>
      </c>
      <c r="AL53" s="67"/>
    </row>
    <row r="54" spans="1:38" s="68" customFormat="1" ht="60.75" customHeight="1">
      <c r="A54" s="69">
        <f t="shared" si="1"/>
        <v>52</v>
      </c>
      <c r="B54" s="65" t="s">
        <v>485</v>
      </c>
      <c r="C54" s="65" t="s">
        <v>559</v>
      </c>
      <c r="D54" s="65" t="str">
        <f>VLOOKUP(C54,'1-8-1本科实验场所数据'!$A$2:$F$150,2,FALSE)</f>
        <v>01108</v>
      </c>
      <c r="E54" s="65" t="s">
        <v>985</v>
      </c>
      <c r="F54" s="65" t="s">
        <v>650</v>
      </c>
      <c r="G54" s="65" t="str">
        <f>VLOOKUP(C54,'1-8-1本科实验场所数据'!$A$2:$F$150,5,FALSE)</f>
        <v>专业实验室</v>
      </c>
      <c r="H54" s="66" t="str">
        <f>VLOOKUP(C54,'1-8-1本科实验场所数据'!$A$2:$F$150,6,FALSE)</f>
        <v>1271.4</v>
      </c>
      <c r="I54" s="27">
        <v>6</v>
      </c>
      <c r="J54" s="27" t="s">
        <v>1100</v>
      </c>
      <c r="K54" s="27" t="s">
        <v>987</v>
      </c>
      <c r="L54" s="27">
        <v>15929899133</v>
      </c>
      <c r="M54" s="107" t="s">
        <v>1101</v>
      </c>
      <c r="N54" s="65" t="s">
        <v>1102</v>
      </c>
      <c r="O54" s="27" t="s">
        <v>992</v>
      </c>
      <c r="P54" s="27" t="s">
        <v>623</v>
      </c>
      <c r="Q54" s="114">
        <v>2</v>
      </c>
      <c r="R54" s="65">
        <v>2</v>
      </c>
      <c r="S54" s="65">
        <v>0</v>
      </c>
      <c r="T54" s="27" t="s">
        <v>654</v>
      </c>
      <c r="U54" s="65" t="s">
        <v>1036</v>
      </c>
      <c r="V54" s="65" t="s">
        <v>1454</v>
      </c>
      <c r="W54" s="65" t="s">
        <v>1455</v>
      </c>
      <c r="X54" s="65">
        <v>72</v>
      </c>
      <c r="Y54" s="65">
        <v>3</v>
      </c>
      <c r="Z54" s="65" t="s">
        <v>1409</v>
      </c>
      <c r="AA54" s="65" t="s">
        <v>1456</v>
      </c>
      <c r="AB54" s="65" t="s">
        <v>1474</v>
      </c>
      <c r="AC54" s="65" t="s">
        <v>1475</v>
      </c>
      <c r="AD54" s="27" t="s">
        <v>915</v>
      </c>
      <c r="AE54" s="27" t="s">
        <v>633</v>
      </c>
      <c r="AF54" s="27" t="s">
        <v>615</v>
      </c>
      <c r="AG54" s="27" t="s">
        <v>982</v>
      </c>
      <c r="AH54" s="27" t="s">
        <v>983</v>
      </c>
      <c r="AI54" s="27">
        <v>10</v>
      </c>
      <c r="AJ54" s="27">
        <v>30</v>
      </c>
      <c r="AK54" s="27">
        <v>30</v>
      </c>
      <c r="AL54" s="67"/>
    </row>
    <row r="55" spans="1:38" s="68" customFormat="1" ht="39">
      <c r="A55" s="69">
        <f t="shared" si="1"/>
        <v>53</v>
      </c>
      <c r="B55" s="65" t="s">
        <v>485</v>
      </c>
      <c r="C55" s="65" t="s">
        <v>559</v>
      </c>
      <c r="D55" s="65" t="str">
        <f>VLOOKUP(C55,'1-8-1本科实验场所数据'!$A$2:$F$150,2,FALSE)</f>
        <v>01108</v>
      </c>
      <c r="E55" s="65" t="s">
        <v>985</v>
      </c>
      <c r="F55" s="65" t="s">
        <v>650</v>
      </c>
      <c r="G55" s="65" t="str">
        <f>VLOOKUP(C55,'1-8-1本科实验场所数据'!$A$2:$F$150,5,FALSE)</f>
        <v>专业实验室</v>
      </c>
      <c r="H55" s="66" t="str">
        <f>VLOOKUP(C55,'1-8-1本科实验场所数据'!$A$2:$F$150,6,FALSE)</f>
        <v>1271.4</v>
      </c>
      <c r="I55" s="27">
        <v>6</v>
      </c>
      <c r="J55" s="27" t="s">
        <v>1100</v>
      </c>
      <c r="K55" s="27" t="s">
        <v>987</v>
      </c>
      <c r="L55" s="27">
        <v>15929899133</v>
      </c>
      <c r="M55" s="107" t="s">
        <v>1563</v>
      </c>
      <c r="N55" s="65" t="s">
        <v>1103</v>
      </c>
      <c r="O55" s="27" t="s">
        <v>992</v>
      </c>
      <c r="P55" s="27" t="s">
        <v>623</v>
      </c>
      <c r="Q55" s="114">
        <v>1</v>
      </c>
      <c r="R55" s="65">
        <v>1</v>
      </c>
      <c r="S55" s="65">
        <v>0</v>
      </c>
      <c r="T55" s="27" t="s">
        <v>654</v>
      </c>
      <c r="U55" s="65" t="s">
        <v>1036</v>
      </c>
      <c r="V55" s="65" t="s">
        <v>1458</v>
      </c>
      <c r="W55" s="65">
        <v>3103212</v>
      </c>
      <c r="X55" s="65">
        <v>24</v>
      </c>
      <c r="Y55" s="65">
        <v>3</v>
      </c>
      <c r="Z55" s="65" t="s">
        <v>1459</v>
      </c>
      <c r="AA55" s="65" t="s">
        <v>1384</v>
      </c>
      <c r="AB55" s="65" t="s">
        <v>1460</v>
      </c>
      <c r="AC55" s="65">
        <v>110801010</v>
      </c>
      <c r="AD55" s="27" t="s">
        <v>915</v>
      </c>
      <c r="AE55" s="27" t="s">
        <v>633</v>
      </c>
      <c r="AF55" s="27" t="s">
        <v>615</v>
      </c>
      <c r="AG55" s="27" t="s">
        <v>916</v>
      </c>
      <c r="AH55" s="27" t="s">
        <v>994</v>
      </c>
      <c r="AI55" s="27">
        <v>6</v>
      </c>
      <c r="AJ55" s="27">
        <v>10</v>
      </c>
      <c r="AK55" s="27">
        <v>10</v>
      </c>
      <c r="AL55" s="67"/>
    </row>
    <row r="56" spans="1:38" s="68" customFormat="1" ht="53.25" customHeight="1">
      <c r="A56" s="69">
        <f t="shared" si="1"/>
        <v>54</v>
      </c>
      <c r="B56" s="65" t="s">
        <v>485</v>
      </c>
      <c r="C56" s="65" t="s">
        <v>559</v>
      </c>
      <c r="D56" s="65" t="str">
        <f>VLOOKUP(C56,'1-8-1本科实验场所数据'!$A$2:$F$150,2,FALSE)</f>
        <v>01108</v>
      </c>
      <c r="E56" s="65" t="s">
        <v>985</v>
      </c>
      <c r="F56" s="65" t="s">
        <v>650</v>
      </c>
      <c r="G56" s="65" t="str">
        <f>VLOOKUP(C56,'1-8-1本科实验场所数据'!$A$2:$F$150,5,FALSE)</f>
        <v>专业实验室</v>
      </c>
      <c r="H56" s="66" t="str">
        <f>VLOOKUP(C56,'1-8-1本科实验场所数据'!$A$2:$F$150,6,FALSE)</f>
        <v>1271.4</v>
      </c>
      <c r="I56" s="27">
        <v>6</v>
      </c>
      <c r="J56" s="27" t="s">
        <v>1100</v>
      </c>
      <c r="K56" s="27" t="s">
        <v>987</v>
      </c>
      <c r="L56" s="27">
        <v>15929899133</v>
      </c>
      <c r="M56" s="107" t="s">
        <v>1561</v>
      </c>
      <c r="N56" s="65" t="s">
        <v>1104</v>
      </c>
      <c r="O56" s="27" t="s">
        <v>992</v>
      </c>
      <c r="P56" s="27" t="s">
        <v>623</v>
      </c>
      <c r="Q56" s="121">
        <v>1</v>
      </c>
      <c r="R56" s="122">
        <v>0</v>
      </c>
      <c r="S56" s="122">
        <v>1</v>
      </c>
      <c r="T56" s="27" t="s">
        <v>654</v>
      </c>
      <c r="U56" s="65" t="s">
        <v>1036</v>
      </c>
      <c r="V56" s="65" t="s">
        <v>1461</v>
      </c>
      <c r="W56" s="65">
        <v>3104111</v>
      </c>
      <c r="X56" s="65">
        <v>32</v>
      </c>
      <c r="Y56" s="65">
        <v>4</v>
      </c>
      <c r="Z56" s="65" t="s">
        <v>1459</v>
      </c>
      <c r="AA56" s="65" t="s">
        <v>1384</v>
      </c>
      <c r="AB56" s="65" t="s">
        <v>1462</v>
      </c>
      <c r="AC56" s="65">
        <v>11080401</v>
      </c>
      <c r="AD56" s="27" t="s">
        <v>915</v>
      </c>
      <c r="AE56" s="27" t="s">
        <v>633</v>
      </c>
      <c r="AF56" s="27" t="s">
        <v>615</v>
      </c>
      <c r="AG56" s="27" t="s">
        <v>982</v>
      </c>
      <c r="AH56" s="27" t="s">
        <v>983</v>
      </c>
      <c r="AI56" s="27">
        <v>10</v>
      </c>
      <c r="AJ56" s="27">
        <v>30</v>
      </c>
      <c r="AK56" s="27">
        <v>30</v>
      </c>
      <c r="AL56" s="67"/>
    </row>
    <row r="57" spans="1:38" s="68" customFormat="1" ht="182">
      <c r="A57" s="69">
        <f t="shared" si="1"/>
        <v>55</v>
      </c>
      <c r="B57" s="65" t="s">
        <v>485</v>
      </c>
      <c r="C57" s="65" t="s">
        <v>559</v>
      </c>
      <c r="D57" s="65" t="str">
        <f>VLOOKUP(C57,'1-8-1本科实验场所数据'!$A$2:$F$150,2,FALSE)</f>
        <v>01108</v>
      </c>
      <c r="E57" s="65" t="s">
        <v>985</v>
      </c>
      <c r="F57" s="65" t="s">
        <v>650</v>
      </c>
      <c r="G57" s="65" t="str">
        <f>VLOOKUP(C57,'1-8-1本科实验场所数据'!$A$2:$F$150,5,FALSE)</f>
        <v>专业实验室</v>
      </c>
      <c r="H57" s="66" t="str">
        <f>VLOOKUP(C57,'1-8-1本科实验场所数据'!$A$2:$F$150,6,FALSE)</f>
        <v>1271.4</v>
      </c>
      <c r="I57" s="27">
        <v>6</v>
      </c>
      <c r="J57" s="27" t="s">
        <v>1100</v>
      </c>
      <c r="K57" s="27" t="s">
        <v>987</v>
      </c>
      <c r="L57" s="27">
        <v>15929899133</v>
      </c>
      <c r="M57" s="107" t="s">
        <v>1562</v>
      </c>
      <c r="N57" s="65" t="s">
        <v>1105</v>
      </c>
      <c r="O57" s="27" t="s">
        <v>992</v>
      </c>
      <c r="P57" s="27" t="s">
        <v>623</v>
      </c>
      <c r="Q57" s="114">
        <v>8</v>
      </c>
      <c r="R57" s="65">
        <v>5</v>
      </c>
      <c r="S57" s="65">
        <v>3</v>
      </c>
      <c r="T57" s="27" t="s">
        <v>654</v>
      </c>
      <c r="U57" s="65" t="s">
        <v>1036</v>
      </c>
      <c r="V57" s="65" t="s">
        <v>1439</v>
      </c>
      <c r="W57" s="65">
        <v>4105139</v>
      </c>
      <c r="X57" s="65">
        <v>90</v>
      </c>
      <c r="Y57" s="65">
        <v>10</v>
      </c>
      <c r="Z57" s="65" t="s">
        <v>1409</v>
      </c>
      <c r="AA57" s="65" t="s">
        <v>1440</v>
      </c>
      <c r="AB57" s="65" t="s">
        <v>1441</v>
      </c>
      <c r="AC57" s="65"/>
      <c r="AD57" s="27" t="s">
        <v>915</v>
      </c>
      <c r="AE57" s="27" t="s">
        <v>633</v>
      </c>
      <c r="AF57" s="27" t="s">
        <v>615</v>
      </c>
      <c r="AG57" s="27" t="s">
        <v>982</v>
      </c>
      <c r="AH57" s="27" t="s">
        <v>983</v>
      </c>
      <c r="AI57" s="27">
        <v>10</v>
      </c>
      <c r="AJ57" s="27">
        <v>30</v>
      </c>
      <c r="AK57" s="27">
        <v>30</v>
      </c>
      <c r="AL57" s="67"/>
    </row>
    <row r="58" spans="1:38" s="68" customFormat="1" ht="114" customHeight="1">
      <c r="A58" s="69">
        <f t="shared" si="1"/>
        <v>56</v>
      </c>
      <c r="B58" s="65" t="s">
        <v>485</v>
      </c>
      <c r="C58" s="65" t="s">
        <v>559</v>
      </c>
      <c r="D58" s="65" t="str">
        <f>VLOOKUP(C58,'1-8-1本科实验场所数据'!$A$2:$F$150,2,FALSE)</f>
        <v>01108</v>
      </c>
      <c r="E58" s="65" t="s">
        <v>985</v>
      </c>
      <c r="F58" s="65" t="s">
        <v>650</v>
      </c>
      <c r="G58" s="65" t="str">
        <f>VLOOKUP(C58,'1-8-1本科实验场所数据'!$A$2:$F$150,5,FALSE)</f>
        <v>专业实验室</v>
      </c>
      <c r="H58" s="66" t="str">
        <f>VLOOKUP(C58,'1-8-1本科实验场所数据'!$A$2:$F$150,6,FALSE)</f>
        <v>1271.4</v>
      </c>
      <c r="I58" s="27">
        <v>6</v>
      </c>
      <c r="J58" s="27" t="s">
        <v>1100</v>
      </c>
      <c r="K58" s="27" t="s">
        <v>987</v>
      </c>
      <c r="L58" s="27">
        <v>15929899133</v>
      </c>
      <c r="M58" s="107" t="s">
        <v>1107</v>
      </c>
      <c r="N58" s="65" t="s">
        <v>1535</v>
      </c>
      <c r="O58" s="27" t="s">
        <v>992</v>
      </c>
      <c r="P58" s="27" t="s">
        <v>623</v>
      </c>
      <c r="Q58" s="114">
        <v>1</v>
      </c>
      <c r="R58" s="65">
        <v>1</v>
      </c>
      <c r="S58" s="65">
        <v>0</v>
      </c>
      <c r="T58" s="27" t="s">
        <v>654</v>
      </c>
      <c r="U58" s="65" t="s">
        <v>1036</v>
      </c>
      <c r="V58" s="65" t="s">
        <v>1476</v>
      </c>
      <c r="W58" s="65">
        <v>3104133</v>
      </c>
      <c r="X58" s="65">
        <v>80</v>
      </c>
      <c r="Y58" s="65">
        <v>10</v>
      </c>
      <c r="Z58" s="65" t="s">
        <v>1477</v>
      </c>
      <c r="AA58" s="65" t="s">
        <v>1380</v>
      </c>
      <c r="AB58" s="65" t="s">
        <v>1497</v>
      </c>
      <c r="AC58" s="65"/>
      <c r="AD58" s="27" t="s">
        <v>915</v>
      </c>
      <c r="AE58" s="27" t="s">
        <v>633</v>
      </c>
      <c r="AF58" s="27" t="s">
        <v>615</v>
      </c>
      <c r="AG58" s="27" t="s">
        <v>982</v>
      </c>
      <c r="AH58" s="27" t="s">
        <v>983</v>
      </c>
      <c r="AI58" s="27">
        <v>10</v>
      </c>
      <c r="AJ58" s="27">
        <v>30</v>
      </c>
      <c r="AK58" s="27">
        <v>30</v>
      </c>
      <c r="AL58" s="67"/>
    </row>
    <row r="59" spans="1:38" s="68" customFormat="1" ht="104">
      <c r="A59" s="69">
        <f t="shared" si="1"/>
        <v>57</v>
      </c>
      <c r="B59" s="65" t="s">
        <v>485</v>
      </c>
      <c r="C59" s="65" t="s">
        <v>559</v>
      </c>
      <c r="D59" s="65" t="str">
        <f>VLOOKUP(C59,'1-8-1本科实验场所数据'!$A$2:$F$150,2,FALSE)</f>
        <v>01108</v>
      </c>
      <c r="E59" s="65" t="s">
        <v>985</v>
      </c>
      <c r="F59" s="65" t="s">
        <v>650</v>
      </c>
      <c r="G59" s="65" t="str">
        <f>VLOOKUP(C59,'1-8-1本科实验场所数据'!$A$2:$F$150,5,FALSE)</f>
        <v>专业实验室</v>
      </c>
      <c r="H59" s="66" t="str">
        <f>VLOOKUP(C59,'1-8-1本科实验场所数据'!$A$2:$F$150,6,FALSE)</f>
        <v>1271.4</v>
      </c>
      <c r="I59" s="27">
        <v>6</v>
      </c>
      <c r="J59" s="27" t="s">
        <v>1100</v>
      </c>
      <c r="K59" s="27" t="s">
        <v>987</v>
      </c>
      <c r="L59" s="27">
        <v>15929899133</v>
      </c>
      <c r="M59" s="107" t="s">
        <v>1108</v>
      </c>
      <c r="N59" s="65" t="s">
        <v>1109</v>
      </c>
      <c r="O59" s="27" t="s">
        <v>992</v>
      </c>
      <c r="P59" s="27" t="s">
        <v>623</v>
      </c>
      <c r="Q59" s="114">
        <v>2</v>
      </c>
      <c r="R59" s="65">
        <v>2</v>
      </c>
      <c r="S59" s="65">
        <v>0</v>
      </c>
      <c r="T59" s="27" t="s">
        <v>654</v>
      </c>
      <c r="U59" s="65" t="s">
        <v>1036</v>
      </c>
      <c r="V59" s="65" t="s">
        <v>1478</v>
      </c>
      <c r="W59" s="65">
        <v>3103109</v>
      </c>
      <c r="X59" s="65">
        <v>160</v>
      </c>
      <c r="Y59" s="65">
        <v>10</v>
      </c>
      <c r="Z59" s="65" t="s">
        <v>1477</v>
      </c>
      <c r="AA59" s="65" t="s">
        <v>1380</v>
      </c>
      <c r="AB59" s="65" t="s">
        <v>1498</v>
      </c>
      <c r="AC59" s="65" t="s">
        <v>1479</v>
      </c>
      <c r="AD59" s="27" t="s">
        <v>915</v>
      </c>
      <c r="AE59" s="27" t="s">
        <v>633</v>
      </c>
      <c r="AF59" s="27" t="s">
        <v>615</v>
      </c>
      <c r="AG59" s="27" t="s">
        <v>982</v>
      </c>
      <c r="AH59" s="27" t="s">
        <v>918</v>
      </c>
      <c r="AI59" s="27">
        <v>10</v>
      </c>
      <c r="AJ59" s="27">
        <v>30</v>
      </c>
      <c r="AK59" s="27">
        <v>30</v>
      </c>
      <c r="AL59" s="67"/>
    </row>
    <row r="60" spans="1:38" s="68" customFormat="1" ht="68.25" customHeight="1">
      <c r="A60" s="69">
        <f t="shared" si="1"/>
        <v>58</v>
      </c>
      <c r="B60" s="65" t="s">
        <v>485</v>
      </c>
      <c r="C60" s="65" t="s">
        <v>559</v>
      </c>
      <c r="D60" s="65" t="str">
        <f>VLOOKUP(C60,'1-8-1本科实验场所数据'!$A$2:$F$150,2,FALSE)</f>
        <v>01108</v>
      </c>
      <c r="E60" s="65" t="s">
        <v>985</v>
      </c>
      <c r="F60" s="65" t="s">
        <v>650</v>
      </c>
      <c r="G60" s="65" t="str">
        <f>VLOOKUP(C60,'1-8-1本科实验场所数据'!$A$2:$F$150,5,FALSE)</f>
        <v>专业实验室</v>
      </c>
      <c r="H60" s="66" t="str">
        <f>VLOOKUP(C60,'1-8-1本科实验场所数据'!$A$2:$F$150,6,FALSE)</f>
        <v>1271.4</v>
      </c>
      <c r="I60" s="27">
        <v>6</v>
      </c>
      <c r="J60" s="27" t="s">
        <v>1100</v>
      </c>
      <c r="K60" s="27" t="s">
        <v>987</v>
      </c>
      <c r="L60" s="27">
        <v>15929899133</v>
      </c>
      <c r="M60" s="107" t="s">
        <v>1110</v>
      </c>
      <c r="N60" s="65" t="s">
        <v>1111</v>
      </c>
      <c r="O60" s="27" t="s">
        <v>992</v>
      </c>
      <c r="P60" s="27" t="s">
        <v>623</v>
      </c>
      <c r="Q60" s="114">
        <v>2</v>
      </c>
      <c r="R60" s="65">
        <v>1</v>
      </c>
      <c r="S60" s="65">
        <v>1</v>
      </c>
      <c r="T60" s="27" t="s">
        <v>654</v>
      </c>
      <c r="U60" s="65" t="s">
        <v>1036</v>
      </c>
      <c r="V60" s="65" t="s">
        <v>1405</v>
      </c>
      <c r="W60" s="65" t="s">
        <v>1499</v>
      </c>
      <c r="X60" s="65">
        <v>72</v>
      </c>
      <c r="Y60" s="65">
        <v>3</v>
      </c>
      <c r="Z60" s="65" t="s">
        <v>1409</v>
      </c>
      <c r="AA60" s="65" t="s">
        <v>1456</v>
      </c>
      <c r="AB60" s="65" t="s">
        <v>1500</v>
      </c>
      <c r="AC60" s="65"/>
      <c r="AD60" s="27" t="s">
        <v>915</v>
      </c>
      <c r="AE60" s="27" t="s">
        <v>633</v>
      </c>
      <c r="AF60" s="27" t="s">
        <v>615</v>
      </c>
      <c r="AG60" s="27" t="s">
        <v>982</v>
      </c>
      <c r="AH60" s="27" t="s">
        <v>983</v>
      </c>
      <c r="AI60" s="27">
        <v>10</v>
      </c>
      <c r="AJ60" s="27">
        <v>30</v>
      </c>
      <c r="AK60" s="27">
        <v>30</v>
      </c>
      <c r="AL60" s="67"/>
    </row>
    <row r="61" spans="1:38" s="68" customFormat="1" ht="65">
      <c r="A61" s="69">
        <f t="shared" si="1"/>
        <v>59</v>
      </c>
      <c r="B61" s="65" t="s">
        <v>485</v>
      </c>
      <c r="C61" s="65" t="s">
        <v>559</v>
      </c>
      <c r="D61" s="65" t="str">
        <f>VLOOKUP(C61,'1-8-1本科实验场所数据'!$A$2:$F$150,2,FALSE)</f>
        <v>01108</v>
      </c>
      <c r="E61" s="65" t="s">
        <v>985</v>
      </c>
      <c r="F61" s="65" t="s">
        <v>650</v>
      </c>
      <c r="G61" s="65" t="str">
        <f>VLOOKUP(C61,'1-8-1本科实验场所数据'!$A$2:$F$150,5,FALSE)</f>
        <v>专业实验室</v>
      </c>
      <c r="H61" s="66" t="str">
        <f>VLOOKUP(C61,'1-8-1本科实验场所数据'!$A$2:$F$150,6,FALSE)</f>
        <v>1271.4</v>
      </c>
      <c r="I61" s="27">
        <v>3</v>
      </c>
      <c r="J61" s="27" t="s">
        <v>1100</v>
      </c>
      <c r="K61" s="27" t="s">
        <v>987</v>
      </c>
      <c r="L61" s="27">
        <v>15929899133</v>
      </c>
      <c r="M61" s="107" t="s">
        <v>1112</v>
      </c>
      <c r="N61" s="65" t="s">
        <v>1113</v>
      </c>
      <c r="O61" s="27" t="s">
        <v>992</v>
      </c>
      <c r="P61" s="27" t="s">
        <v>623</v>
      </c>
      <c r="Q61" s="114">
        <v>1</v>
      </c>
      <c r="R61" s="65">
        <v>1</v>
      </c>
      <c r="S61" s="65">
        <v>0</v>
      </c>
      <c r="T61" s="27" t="s">
        <v>654</v>
      </c>
      <c r="U61" s="65" t="s">
        <v>1036</v>
      </c>
      <c r="V61" s="65" t="s">
        <v>1422</v>
      </c>
      <c r="W61" s="65">
        <v>3104113</v>
      </c>
      <c r="X61" s="65">
        <v>40</v>
      </c>
      <c r="Y61" s="65">
        <v>5</v>
      </c>
      <c r="Z61" s="65" t="s">
        <v>1459</v>
      </c>
      <c r="AA61" s="65" t="s">
        <v>1384</v>
      </c>
      <c r="AB61" s="65" t="s">
        <v>1424</v>
      </c>
      <c r="AC61" s="65"/>
      <c r="AD61" s="27" t="s">
        <v>915</v>
      </c>
      <c r="AE61" s="27" t="s">
        <v>633</v>
      </c>
      <c r="AF61" s="27" t="s">
        <v>615</v>
      </c>
      <c r="AG61" s="27" t="s">
        <v>982</v>
      </c>
      <c r="AH61" s="27" t="s">
        <v>918</v>
      </c>
      <c r="AI61" s="27">
        <v>10</v>
      </c>
      <c r="AJ61" s="27">
        <v>30</v>
      </c>
      <c r="AK61" s="27">
        <v>30</v>
      </c>
      <c r="AL61" s="67"/>
    </row>
    <row r="62" spans="1:38" s="68" customFormat="1" ht="64.5" customHeight="1">
      <c r="A62" s="69">
        <f t="shared" si="1"/>
        <v>60</v>
      </c>
      <c r="B62" s="65" t="s">
        <v>485</v>
      </c>
      <c r="C62" s="65" t="s">
        <v>559</v>
      </c>
      <c r="D62" s="65" t="str">
        <f>VLOOKUP(C62,'1-8-1本科实验场所数据'!$A$2:$F$150,2,FALSE)</f>
        <v>01108</v>
      </c>
      <c r="E62" s="65" t="s">
        <v>985</v>
      </c>
      <c r="F62" s="65" t="s">
        <v>650</v>
      </c>
      <c r="G62" s="65" t="str">
        <f>VLOOKUP(C62,'1-8-1本科实验场所数据'!$A$2:$F$150,5,FALSE)</f>
        <v>专业实验室</v>
      </c>
      <c r="H62" s="66" t="str">
        <f>VLOOKUP(C62,'1-8-1本科实验场所数据'!$A$2:$F$150,6,FALSE)</f>
        <v>1271.4</v>
      </c>
      <c r="I62" s="27">
        <v>3</v>
      </c>
      <c r="J62" s="27" t="s">
        <v>1100</v>
      </c>
      <c r="K62" s="27" t="s">
        <v>987</v>
      </c>
      <c r="L62" s="27">
        <v>15929899133</v>
      </c>
      <c r="M62" s="107" t="s">
        <v>1114</v>
      </c>
      <c r="N62" s="65" t="s">
        <v>1115</v>
      </c>
      <c r="O62" s="27" t="s">
        <v>992</v>
      </c>
      <c r="P62" s="27" t="s">
        <v>623</v>
      </c>
      <c r="Q62" s="114">
        <v>12</v>
      </c>
      <c r="R62" s="65">
        <v>6</v>
      </c>
      <c r="S62" s="65">
        <v>6</v>
      </c>
      <c r="T62" s="27" t="s">
        <v>654</v>
      </c>
      <c r="U62" s="65" t="s">
        <v>1036</v>
      </c>
      <c r="V62" s="65" t="s">
        <v>1432</v>
      </c>
      <c r="W62" s="65" t="s">
        <v>1433</v>
      </c>
      <c r="X62" s="65">
        <v>24</v>
      </c>
      <c r="Y62" s="65">
        <v>3</v>
      </c>
      <c r="Z62" s="65" t="s">
        <v>1434</v>
      </c>
      <c r="AA62" s="65" t="s">
        <v>1410</v>
      </c>
      <c r="AB62" s="65" t="s">
        <v>1501</v>
      </c>
      <c r="AC62" s="65" t="s">
        <v>1480</v>
      </c>
      <c r="AD62" s="27" t="s">
        <v>915</v>
      </c>
      <c r="AE62" s="27" t="s">
        <v>633</v>
      </c>
      <c r="AF62" s="27" t="s">
        <v>615</v>
      </c>
      <c r="AG62" s="27" t="s">
        <v>982</v>
      </c>
      <c r="AH62" s="27" t="s">
        <v>983</v>
      </c>
      <c r="AI62" s="27">
        <v>10</v>
      </c>
      <c r="AJ62" s="27">
        <v>30</v>
      </c>
      <c r="AK62" s="27">
        <v>30</v>
      </c>
      <c r="AL62" s="67"/>
    </row>
    <row r="63" spans="1:38" s="68" customFormat="1" ht="51" customHeight="1">
      <c r="A63" s="69">
        <f t="shared" si="1"/>
        <v>61</v>
      </c>
      <c r="B63" s="65" t="s">
        <v>485</v>
      </c>
      <c r="C63" s="65" t="s">
        <v>559</v>
      </c>
      <c r="D63" s="65" t="str">
        <f>VLOOKUP(C63,'1-8-1本科实验场所数据'!$A$2:$F$150,2,FALSE)</f>
        <v>01108</v>
      </c>
      <c r="E63" s="65" t="s">
        <v>985</v>
      </c>
      <c r="F63" s="65" t="s">
        <v>650</v>
      </c>
      <c r="G63" s="65" t="str">
        <f>VLOOKUP(C63,'1-8-1本科实验场所数据'!$A$2:$F$150,5,FALSE)</f>
        <v>专业实验室</v>
      </c>
      <c r="H63" s="66" t="str">
        <f>VLOOKUP(C63,'1-8-1本科实验场所数据'!$A$2:$F$150,6,FALSE)</f>
        <v>1271.4</v>
      </c>
      <c r="I63" s="27">
        <v>6</v>
      </c>
      <c r="J63" s="27" t="s">
        <v>1100</v>
      </c>
      <c r="K63" s="27" t="s">
        <v>987</v>
      </c>
      <c r="L63" s="27">
        <v>15929899133</v>
      </c>
      <c r="M63" s="107" t="s">
        <v>1116</v>
      </c>
      <c r="N63" s="65" t="s">
        <v>1377</v>
      </c>
      <c r="O63" s="27" t="s">
        <v>992</v>
      </c>
      <c r="P63" s="27" t="s">
        <v>623</v>
      </c>
      <c r="Q63" s="114">
        <v>4</v>
      </c>
      <c r="R63" s="65">
        <v>4</v>
      </c>
      <c r="S63" s="65">
        <v>0</v>
      </c>
      <c r="T63" s="27" t="s">
        <v>654</v>
      </c>
      <c r="U63" s="65" t="s">
        <v>1106</v>
      </c>
      <c r="V63" s="65" t="s">
        <v>1468</v>
      </c>
      <c r="W63" s="65">
        <v>3104122</v>
      </c>
      <c r="X63" s="65">
        <v>40</v>
      </c>
      <c r="Y63" s="65">
        <v>5</v>
      </c>
      <c r="Z63" s="65" t="s">
        <v>1409</v>
      </c>
      <c r="AA63" s="65" t="s">
        <v>1410</v>
      </c>
      <c r="AB63" s="65" t="s">
        <v>1502</v>
      </c>
      <c r="AC63" s="65" t="s">
        <v>1481</v>
      </c>
      <c r="AD63" s="27" t="s">
        <v>915</v>
      </c>
      <c r="AE63" s="27" t="s">
        <v>633</v>
      </c>
      <c r="AF63" s="27" t="s">
        <v>615</v>
      </c>
      <c r="AG63" s="27" t="s">
        <v>982</v>
      </c>
      <c r="AH63" s="27" t="s">
        <v>983</v>
      </c>
      <c r="AI63" s="27">
        <v>10</v>
      </c>
      <c r="AJ63" s="27">
        <v>30</v>
      </c>
      <c r="AK63" s="27">
        <v>30</v>
      </c>
      <c r="AL63" s="67"/>
    </row>
    <row r="64" spans="1:38" s="68" customFormat="1" ht="65">
      <c r="A64" s="69">
        <f t="shared" si="1"/>
        <v>62</v>
      </c>
      <c r="B64" s="65" t="s">
        <v>485</v>
      </c>
      <c r="C64" s="65" t="s">
        <v>559</v>
      </c>
      <c r="D64" s="65" t="str">
        <f>VLOOKUP(C64,'1-8-1本科实验场所数据'!$A$2:$F$150,2,FALSE)</f>
        <v>01108</v>
      </c>
      <c r="E64" s="65" t="s">
        <v>985</v>
      </c>
      <c r="F64" s="65" t="s">
        <v>650</v>
      </c>
      <c r="G64" s="65" t="str">
        <f>VLOOKUP(C64,'1-8-1本科实验场所数据'!$A$2:$F$150,5,FALSE)</f>
        <v>专业实验室</v>
      </c>
      <c r="H64" s="66" t="str">
        <f>VLOOKUP(C64,'1-8-1本科实验场所数据'!$A$2:$F$150,6,FALSE)</f>
        <v>1271.4</v>
      </c>
      <c r="I64" s="27">
        <v>6</v>
      </c>
      <c r="J64" s="27" t="s">
        <v>1100</v>
      </c>
      <c r="K64" s="27" t="s">
        <v>987</v>
      </c>
      <c r="L64" s="27">
        <v>15929899133</v>
      </c>
      <c r="M64" s="107" t="s">
        <v>1117</v>
      </c>
      <c r="N64" s="65" t="s">
        <v>1111</v>
      </c>
      <c r="O64" s="27" t="s">
        <v>992</v>
      </c>
      <c r="P64" s="27" t="s">
        <v>623</v>
      </c>
      <c r="Q64" s="114">
        <v>4</v>
      </c>
      <c r="R64" s="65">
        <v>4</v>
      </c>
      <c r="S64" s="65">
        <v>0</v>
      </c>
      <c r="T64" s="27" t="s">
        <v>654</v>
      </c>
      <c r="U64" s="65" t="s">
        <v>1106</v>
      </c>
      <c r="V64" s="65" t="s">
        <v>1426</v>
      </c>
      <c r="W64" s="65">
        <v>3104119</v>
      </c>
      <c r="X64" s="65">
        <v>80</v>
      </c>
      <c r="Y64" s="65">
        <v>5</v>
      </c>
      <c r="Z64" s="65" t="s">
        <v>1459</v>
      </c>
      <c r="AA64" s="65" t="s">
        <v>1384</v>
      </c>
      <c r="AB64" s="65" t="s">
        <v>1427</v>
      </c>
      <c r="AC64" s="65" t="s">
        <v>1428</v>
      </c>
      <c r="AD64" s="27" t="s">
        <v>915</v>
      </c>
      <c r="AE64" s="27" t="s">
        <v>633</v>
      </c>
      <c r="AF64" s="27" t="s">
        <v>615</v>
      </c>
      <c r="AG64" s="27" t="s">
        <v>982</v>
      </c>
      <c r="AH64" s="27" t="s">
        <v>918</v>
      </c>
      <c r="AI64" s="27">
        <v>10</v>
      </c>
      <c r="AJ64" s="27">
        <v>30</v>
      </c>
      <c r="AK64" s="27">
        <v>30</v>
      </c>
      <c r="AL64" s="67"/>
    </row>
    <row r="65" spans="1:38" s="68" customFormat="1" ht="65">
      <c r="A65" s="69">
        <f t="shared" si="1"/>
        <v>63</v>
      </c>
      <c r="B65" s="65" t="s">
        <v>485</v>
      </c>
      <c r="C65" s="65" t="s">
        <v>559</v>
      </c>
      <c r="D65" s="65" t="str">
        <f>VLOOKUP(C65,'1-8-1本科实验场所数据'!$A$2:$F$150,2,FALSE)</f>
        <v>01108</v>
      </c>
      <c r="E65" s="65" t="s">
        <v>985</v>
      </c>
      <c r="F65" s="65" t="s">
        <v>650</v>
      </c>
      <c r="G65" s="65" t="str">
        <f>VLOOKUP(C65,'1-8-1本科实验场所数据'!$A$2:$F$150,5,FALSE)</f>
        <v>专业实验室</v>
      </c>
      <c r="H65" s="66" t="str">
        <f>VLOOKUP(C65,'1-8-1本科实验场所数据'!$A$2:$F$150,6,FALSE)</f>
        <v>1271.4</v>
      </c>
      <c r="I65" s="27">
        <v>6</v>
      </c>
      <c r="J65" s="27" t="s">
        <v>1100</v>
      </c>
      <c r="K65" s="27" t="s">
        <v>987</v>
      </c>
      <c r="L65" s="27">
        <v>15929899133</v>
      </c>
      <c r="M65" s="107" t="s">
        <v>1118</v>
      </c>
      <c r="N65" s="65"/>
      <c r="O65" s="27" t="s">
        <v>992</v>
      </c>
      <c r="P65" s="27" t="s">
        <v>623</v>
      </c>
      <c r="Q65" s="114">
        <v>6</v>
      </c>
      <c r="R65" s="65">
        <v>0</v>
      </c>
      <c r="S65" s="65">
        <v>6</v>
      </c>
      <c r="T65" s="27" t="s">
        <v>654</v>
      </c>
      <c r="U65" s="65" t="s">
        <v>1106</v>
      </c>
      <c r="V65" s="65" t="s">
        <v>1429</v>
      </c>
      <c r="W65" s="65">
        <v>3103218</v>
      </c>
      <c r="X65" s="65">
        <v>32</v>
      </c>
      <c r="Y65" s="65">
        <v>2</v>
      </c>
      <c r="Z65" s="65" t="s">
        <v>1430</v>
      </c>
      <c r="AA65" s="65" t="s">
        <v>1431</v>
      </c>
      <c r="AB65" s="65" t="s">
        <v>1427</v>
      </c>
      <c r="AC65" s="65">
        <v>11801031</v>
      </c>
      <c r="AD65" s="27" t="s">
        <v>915</v>
      </c>
      <c r="AE65" s="27" t="s">
        <v>633</v>
      </c>
      <c r="AF65" s="27" t="s">
        <v>615</v>
      </c>
      <c r="AG65" s="27" t="s">
        <v>982</v>
      </c>
      <c r="AH65" s="27" t="s">
        <v>983</v>
      </c>
      <c r="AI65" s="27">
        <v>10</v>
      </c>
      <c r="AJ65" s="27">
        <v>30</v>
      </c>
      <c r="AK65" s="27">
        <v>30</v>
      </c>
      <c r="AL65" s="67" t="s">
        <v>1378</v>
      </c>
    </row>
    <row r="66" spans="1:38" s="68" customFormat="1" ht="65">
      <c r="A66" s="69">
        <f t="shared" si="1"/>
        <v>64</v>
      </c>
      <c r="B66" s="65" t="s">
        <v>485</v>
      </c>
      <c r="C66" s="65" t="s">
        <v>559</v>
      </c>
      <c r="D66" s="65" t="str">
        <f>VLOOKUP(C66,'1-8-1本科实验场所数据'!$A$2:$F$150,2,FALSE)</f>
        <v>01108</v>
      </c>
      <c r="E66" s="65" t="s">
        <v>985</v>
      </c>
      <c r="F66" s="65" t="s">
        <v>650</v>
      </c>
      <c r="G66" s="65" t="str">
        <f>VLOOKUP(C66,'1-8-1本科实验场所数据'!$A$2:$F$150,5,FALSE)</f>
        <v>专业实验室</v>
      </c>
      <c r="H66" s="66" t="str">
        <f>VLOOKUP(C66,'1-8-1本科实验场所数据'!$A$2:$F$150,6,FALSE)</f>
        <v>1271.4</v>
      </c>
      <c r="I66" s="27">
        <v>3</v>
      </c>
      <c r="J66" s="27" t="s">
        <v>1100</v>
      </c>
      <c r="K66" s="27" t="s">
        <v>987</v>
      </c>
      <c r="L66" s="27">
        <v>15929899133</v>
      </c>
      <c r="M66" s="107" t="s">
        <v>1379</v>
      </c>
      <c r="N66" s="65" t="s">
        <v>1536</v>
      </c>
      <c r="O66" s="27" t="s">
        <v>992</v>
      </c>
      <c r="P66" s="27" t="s">
        <v>623</v>
      </c>
      <c r="Q66" s="114">
        <v>2</v>
      </c>
      <c r="R66" s="65">
        <v>0</v>
      </c>
      <c r="S66" s="65">
        <v>2</v>
      </c>
      <c r="T66" s="27" t="s">
        <v>654</v>
      </c>
      <c r="U66" s="65" t="s">
        <v>1106</v>
      </c>
      <c r="V66" s="65" t="s">
        <v>1482</v>
      </c>
      <c r="W66" s="65">
        <v>3104125</v>
      </c>
      <c r="X66" s="65">
        <v>104</v>
      </c>
      <c r="Y66" s="65">
        <v>13</v>
      </c>
      <c r="Z66" s="65" t="s">
        <v>1459</v>
      </c>
      <c r="AA66" s="65" t="s">
        <v>1483</v>
      </c>
      <c r="AB66" s="65" t="s">
        <v>1503</v>
      </c>
      <c r="AC66" s="65" t="s">
        <v>1484</v>
      </c>
      <c r="AD66" s="27" t="s">
        <v>915</v>
      </c>
      <c r="AE66" s="27" t="s">
        <v>633</v>
      </c>
      <c r="AF66" s="27" t="s">
        <v>615</v>
      </c>
      <c r="AG66" s="27" t="s">
        <v>982</v>
      </c>
      <c r="AH66" s="27" t="s">
        <v>983</v>
      </c>
      <c r="AI66" s="27">
        <v>10</v>
      </c>
      <c r="AJ66" s="27">
        <v>30</v>
      </c>
      <c r="AK66" s="27">
        <v>30</v>
      </c>
      <c r="AL66" s="67"/>
    </row>
    <row r="67" spans="1:38" s="68" customFormat="1" ht="65">
      <c r="A67" s="69">
        <f t="shared" si="1"/>
        <v>65</v>
      </c>
      <c r="B67" s="65" t="s">
        <v>485</v>
      </c>
      <c r="C67" s="65" t="s">
        <v>559</v>
      </c>
      <c r="D67" s="65" t="str">
        <f>VLOOKUP(C67,'1-8-1本科实验场所数据'!$A$2:$F$150,2,FALSE)</f>
        <v>01108</v>
      </c>
      <c r="E67" s="65" t="s">
        <v>985</v>
      </c>
      <c r="F67" s="65" t="s">
        <v>650</v>
      </c>
      <c r="G67" s="65" t="str">
        <f>VLOOKUP(C67,'1-8-1本科实验场所数据'!$A$2:$F$150,5,FALSE)</f>
        <v>专业实验室</v>
      </c>
      <c r="H67" s="66" t="str">
        <f>VLOOKUP(C67,'1-8-1本科实验场所数据'!$A$2:$F$150,6,FALSE)</f>
        <v>1271.4</v>
      </c>
      <c r="I67" s="27">
        <v>6</v>
      </c>
      <c r="J67" s="27" t="s">
        <v>1100</v>
      </c>
      <c r="K67" s="27" t="s">
        <v>987</v>
      </c>
      <c r="L67" s="27">
        <v>15929899133</v>
      </c>
      <c r="M67" s="107" t="s">
        <v>1119</v>
      </c>
      <c r="N67" s="65" t="s">
        <v>1120</v>
      </c>
      <c r="O67" s="27" t="s">
        <v>992</v>
      </c>
      <c r="P67" s="27" t="s">
        <v>623</v>
      </c>
      <c r="Q67" s="114">
        <v>4</v>
      </c>
      <c r="R67" s="65">
        <v>4</v>
      </c>
      <c r="S67" s="65">
        <v>0</v>
      </c>
      <c r="T67" s="27" t="s">
        <v>654</v>
      </c>
      <c r="U67" s="65" t="s">
        <v>1106</v>
      </c>
      <c r="V67" s="65" t="s">
        <v>1485</v>
      </c>
      <c r="W67" s="65">
        <v>3104115</v>
      </c>
      <c r="X67" s="65">
        <v>40</v>
      </c>
      <c r="Y67" s="65">
        <v>5</v>
      </c>
      <c r="Z67" s="65" t="s">
        <v>1459</v>
      </c>
      <c r="AA67" s="65" t="s">
        <v>1456</v>
      </c>
      <c r="AB67" s="65" t="s">
        <v>1486</v>
      </c>
      <c r="AC67" s="65" t="s">
        <v>1487</v>
      </c>
      <c r="AD67" s="27" t="s">
        <v>915</v>
      </c>
      <c r="AE67" s="27" t="s">
        <v>633</v>
      </c>
      <c r="AF67" s="27" t="s">
        <v>615</v>
      </c>
      <c r="AG67" s="27" t="s">
        <v>982</v>
      </c>
      <c r="AH67" s="27" t="s">
        <v>983</v>
      </c>
      <c r="AI67" s="27">
        <v>10</v>
      </c>
      <c r="AJ67" s="27">
        <v>30</v>
      </c>
      <c r="AK67" s="27">
        <v>30</v>
      </c>
      <c r="AL67" s="67"/>
    </row>
    <row r="68" spans="1:38" s="68" customFormat="1" ht="58.5" customHeight="1">
      <c r="A68" s="69">
        <f t="shared" si="1"/>
        <v>66</v>
      </c>
      <c r="B68" s="65" t="s">
        <v>485</v>
      </c>
      <c r="C68" s="65" t="s">
        <v>559</v>
      </c>
      <c r="D68" s="65" t="str">
        <f>VLOOKUP(C68,'1-8-1本科实验场所数据'!$A$2:$F$150,2,FALSE)</f>
        <v>01108</v>
      </c>
      <c r="E68" s="65" t="s">
        <v>985</v>
      </c>
      <c r="F68" s="65" t="s">
        <v>650</v>
      </c>
      <c r="G68" s="65" t="str">
        <f>VLOOKUP(C68,'1-8-1本科实验场所数据'!$A$2:$F$150,5,FALSE)</f>
        <v>专业实验室</v>
      </c>
      <c r="H68" s="66" t="str">
        <f>VLOOKUP(C68,'1-8-1本科实验场所数据'!$A$2:$F$150,6,FALSE)</f>
        <v>1271.4</v>
      </c>
      <c r="I68" s="27">
        <v>6</v>
      </c>
      <c r="J68" s="27" t="s">
        <v>1100</v>
      </c>
      <c r="K68" s="27" t="s">
        <v>987</v>
      </c>
      <c r="L68" s="27">
        <v>15929899133</v>
      </c>
      <c r="M68" s="109" t="s">
        <v>1121</v>
      </c>
      <c r="N68" s="79" t="s">
        <v>1122</v>
      </c>
      <c r="O68" s="27" t="s">
        <v>992</v>
      </c>
      <c r="P68" s="27" t="s">
        <v>623</v>
      </c>
      <c r="Q68" s="115">
        <v>4</v>
      </c>
      <c r="R68" s="86">
        <v>1</v>
      </c>
      <c r="S68" s="86">
        <v>3</v>
      </c>
      <c r="T68" s="86" t="s">
        <v>654</v>
      </c>
      <c r="U68" s="65" t="s">
        <v>1106</v>
      </c>
      <c r="V68" s="65" t="s">
        <v>1385</v>
      </c>
      <c r="W68" s="65">
        <v>3104112</v>
      </c>
      <c r="X68" s="65">
        <v>40</v>
      </c>
      <c r="Y68" s="65">
        <v>5</v>
      </c>
      <c r="Z68" s="65" t="s">
        <v>1459</v>
      </c>
      <c r="AA68" s="65" t="s">
        <v>1384</v>
      </c>
      <c r="AB68" s="65" t="s">
        <v>1386</v>
      </c>
      <c r="AC68" s="65" t="s">
        <v>1387</v>
      </c>
      <c r="AD68" s="27" t="s">
        <v>915</v>
      </c>
      <c r="AE68" s="27" t="s">
        <v>633</v>
      </c>
      <c r="AF68" s="27" t="s">
        <v>615</v>
      </c>
      <c r="AG68" s="27" t="s">
        <v>916</v>
      </c>
      <c r="AH68" s="27" t="s">
        <v>994</v>
      </c>
      <c r="AI68" s="27">
        <v>10</v>
      </c>
      <c r="AJ68" s="27">
        <v>30</v>
      </c>
      <c r="AK68" s="27">
        <v>30</v>
      </c>
      <c r="AL68" s="67"/>
    </row>
    <row r="69" spans="1:38" s="88" customFormat="1" ht="117">
      <c r="A69" s="69">
        <f t="shared" si="1"/>
        <v>67</v>
      </c>
      <c r="B69" s="65" t="s">
        <v>485</v>
      </c>
      <c r="C69" s="65" t="s">
        <v>559</v>
      </c>
      <c r="D69" s="65" t="str">
        <f>VLOOKUP(C69,'1-8-1本科实验场所数据'!$A$2:$F$150,2,FALSE)</f>
        <v>01108</v>
      </c>
      <c r="E69" s="65" t="s">
        <v>985</v>
      </c>
      <c r="F69" s="65" t="s">
        <v>650</v>
      </c>
      <c r="G69" s="65" t="str">
        <f>VLOOKUP(C69,'1-8-1本科实验场所数据'!$A$2:$F$150,5,FALSE)</f>
        <v>专业实验室</v>
      </c>
      <c r="H69" s="66" t="str">
        <f>VLOOKUP(C69,'1-8-1本科实验场所数据'!$A$2:$F$150,6,FALSE)</f>
        <v>1271.4</v>
      </c>
      <c r="I69" s="27">
        <v>6</v>
      </c>
      <c r="J69" s="27" t="s">
        <v>1100</v>
      </c>
      <c r="K69" s="27" t="s">
        <v>987</v>
      </c>
      <c r="L69" s="27">
        <v>15929899133</v>
      </c>
      <c r="M69" s="109" t="s">
        <v>1123</v>
      </c>
      <c r="N69" s="79" t="s">
        <v>1124</v>
      </c>
      <c r="O69" s="27" t="s">
        <v>992</v>
      </c>
      <c r="P69" s="27" t="s">
        <v>623</v>
      </c>
      <c r="Q69" s="115">
        <v>4</v>
      </c>
      <c r="R69" s="86">
        <v>1</v>
      </c>
      <c r="S69" s="86">
        <v>3</v>
      </c>
      <c r="T69" s="86" t="s">
        <v>654</v>
      </c>
      <c r="U69" s="65" t="s">
        <v>1106</v>
      </c>
      <c r="V69" s="65" t="s">
        <v>1432</v>
      </c>
      <c r="W69" s="65" t="s">
        <v>1433</v>
      </c>
      <c r="X69" s="65">
        <v>72</v>
      </c>
      <c r="Y69" s="65">
        <v>3</v>
      </c>
      <c r="Z69" s="65" t="s">
        <v>1434</v>
      </c>
      <c r="AA69" s="65" t="s">
        <v>1410</v>
      </c>
      <c r="AB69" s="65" t="s">
        <v>1435</v>
      </c>
      <c r="AC69" s="65" t="s">
        <v>1436</v>
      </c>
      <c r="AD69" s="27" t="s">
        <v>915</v>
      </c>
      <c r="AE69" s="27" t="s">
        <v>633</v>
      </c>
      <c r="AF69" s="27" t="s">
        <v>615</v>
      </c>
      <c r="AG69" s="27" t="s">
        <v>982</v>
      </c>
      <c r="AH69" s="27" t="s">
        <v>983</v>
      </c>
      <c r="AI69" s="27">
        <v>10</v>
      </c>
      <c r="AJ69" s="27">
        <v>30</v>
      </c>
      <c r="AK69" s="27">
        <v>30</v>
      </c>
      <c r="AL69" s="87"/>
    </row>
    <row r="70" spans="1:38" s="88" customFormat="1" ht="65">
      <c r="A70" s="69">
        <f t="shared" si="1"/>
        <v>68</v>
      </c>
      <c r="B70" s="65" t="s">
        <v>485</v>
      </c>
      <c r="C70" s="65" t="s">
        <v>559</v>
      </c>
      <c r="D70" s="65" t="str">
        <f>VLOOKUP(C70,'1-8-1本科实验场所数据'!$A$2:$F$150,2,FALSE)</f>
        <v>01108</v>
      </c>
      <c r="E70" s="65" t="s">
        <v>985</v>
      </c>
      <c r="F70" s="65" t="s">
        <v>650</v>
      </c>
      <c r="G70" s="65" t="str">
        <f>VLOOKUP(C70,'1-8-1本科实验场所数据'!$A$2:$F$150,5,FALSE)</f>
        <v>专业实验室</v>
      </c>
      <c r="H70" s="66" t="str">
        <f>VLOOKUP(C70,'1-8-1本科实验场所数据'!$A$2:$F$150,6,FALSE)</f>
        <v>1271.4</v>
      </c>
      <c r="I70" s="27">
        <v>6</v>
      </c>
      <c r="J70" s="27" t="s">
        <v>1100</v>
      </c>
      <c r="K70" s="27" t="s">
        <v>987</v>
      </c>
      <c r="L70" s="27">
        <v>15929899133</v>
      </c>
      <c r="M70" s="109" t="s">
        <v>1125</v>
      </c>
      <c r="N70" s="89"/>
      <c r="O70" s="27" t="s">
        <v>992</v>
      </c>
      <c r="P70" s="27" t="s">
        <v>623</v>
      </c>
      <c r="Q70" s="116">
        <v>1</v>
      </c>
      <c r="R70" s="90">
        <v>1</v>
      </c>
      <c r="S70" s="90">
        <v>0</v>
      </c>
      <c r="T70" s="90" t="s">
        <v>654</v>
      </c>
      <c r="U70" s="65" t="s">
        <v>1106</v>
      </c>
      <c r="V70" s="65" t="s">
        <v>1465</v>
      </c>
      <c r="W70" s="65">
        <v>3105134</v>
      </c>
      <c r="X70" s="65">
        <v>90</v>
      </c>
      <c r="Y70" s="65">
        <v>5</v>
      </c>
      <c r="Z70" s="65" t="s">
        <v>1409</v>
      </c>
      <c r="AA70" s="65" t="s">
        <v>1410</v>
      </c>
      <c r="AB70" s="65" t="s">
        <v>1466</v>
      </c>
      <c r="AC70" s="65" t="s">
        <v>1467</v>
      </c>
      <c r="AD70" s="27" t="s">
        <v>915</v>
      </c>
      <c r="AE70" s="27" t="s">
        <v>633</v>
      </c>
      <c r="AF70" s="27" t="s">
        <v>615</v>
      </c>
      <c r="AG70" s="27" t="s">
        <v>982</v>
      </c>
      <c r="AH70" s="27" t="s">
        <v>983</v>
      </c>
      <c r="AI70" s="27">
        <v>10</v>
      </c>
      <c r="AJ70" s="27">
        <v>30</v>
      </c>
      <c r="AK70" s="27">
        <v>30</v>
      </c>
      <c r="AL70" s="87"/>
    </row>
    <row r="71" spans="1:38" s="88" customFormat="1" ht="91">
      <c r="A71" s="69">
        <f t="shared" si="1"/>
        <v>69</v>
      </c>
      <c r="B71" s="65" t="s">
        <v>485</v>
      </c>
      <c r="C71" s="65" t="s">
        <v>559</v>
      </c>
      <c r="D71" s="65" t="str">
        <f>VLOOKUP(C71,'[1]1-8-1本科实验场所数据'!$A$2:$F$150,2,FALSE)</f>
        <v>01108</v>
      </c>
      <c r="E71" s="65" t="s">
        <v>1126</v>
      </c>
      <c r="F71" s="65" t="s">
        <v>650</v>
      </c>
      <c r="G71" s="65" t="str">
        <f>VLOOKUP(C71,'[1]1-8-1本科实验场所数据'!$A$2:$F$150,5,FALSE)</f>
        <v>专业实验室</v>
      </c>
      <c r="H71" s="66" t="str">
        <f>VLOOKUP(C71,'[1]1-8-1本科实验场所数据'!$A$2:$F$150,6,FALSE)</f>
        <v>1271.4</v>
      </c>
      <c r="I71" s="27">
        <v>6</v>
      </c>
      <c r="J71" s="27" t="s">
        <v>1100</v>
      </c>
      <c r="K71" s="27" t="s">
        <v>1127</v>
      </c>
      <c r="L71" s="27">
        <v>87091571</v>
      </c>
      <c r="M71" s="107" t="s">
        <v>1128</v>
      </c>
      <c r="N71" s="71" t="s">
        <v>1372</v>
      </c>
      <c r="O71" s="67" t="s">
        <v>992</v>
      </c>
      <c r="P71" s="27" t="s">
        <v>623</v>
      </c>
      <c r="Q71" s="114">
        <v>4</v>
      </c>
      <c r="R71" s="65">
        <v>4</v>
      </c>
      <c r="S71" s="65">
        <v>0</v>
      </c>
      <c r="T71" s="27" t="s">
        <v>654</v>
      </c>
      <c r="U71" s="65" t="s">
        <v>1106</v>
      </c>
      <c r="V71" s="65" t="s">
        <v>1408</v>
      </c>
      <c r="W71" s="65">
        <v>2105225</v>
      </c>
      <c r="X71" s="65">
        <v>240</v>
      </c>
      <c r="Y71" s="65">
        <v>5</v>
      </c>
      <c r="Z71" s="65" t="s">
        <v>1409</v>
      </c>
      <c r="AA71" s="65" t="s">
        <v>1410</v>
      </c>
      <c r="AB71" s="65" t="s">
        <v>1411</v>
      </c>
      <c r="AC71" s="65"/>
      <c r="AD71" s="27" t="s">
        <v>915</v>
      </c>
      <c r="AE71" s="27" t="s">
        <v>633</v>
      </c>
      <c r="AF71" s="27" t="s">
        <v>615</v>
      </c>
      <c r="AG71" s="27" t="s">
        <v>982</v>
      </c>
      <c r="AH71" s="27" t="s">
        <v>983</v>
      </c>
      <c r="AI71" s="27">
        <v>10</v>
      </c>
      <c r="AJ71" s="27">
        <v>30</v>
      </c>
      <c r="AK71" s="27">
        <v>30</v>
      </c>
      <c r="AL71" s="87"/>
    </row>
    <row r="72" spans="1:38" s="68" customFormat="1" ht="78">
      <c r="A72" s="69">
        <f t="shared" si="1"/>
        <v>70</v>
      </c>
      <c r="B72" s="65" t="s">
        <v>485</v>
      </c>
      <c r="C72" s="65" t="s">
        <v>559</v>
      </c>
      <c r="D72" s="65" t="str">
        <f>VLOOKUP(C72,'[1]1-8-1本科实验场所数据'!$A$2:$F$150,2,FALSE)</f>
        <v>01108</v>
      </c>
      <c r="E72" s="65" t="s">
        <v>1126</v>
      </c>
      <c r="F72" s="65" t="s">
        <v>650</v>
      </c>
      <c r="G72" s="65" t="str">
        <f>VLOOKUP(C72,'[1]1-8-1本科实验场所数据'!$A$2:$F$150,5,FALSE)</f>
        <v>专业实验室</v>
      </c>
      <c r="H72" s="66" t="str">
        <f>VLOOKUP(C72,'[1]1-8-1本科实验场所数据'!$A$2:$F$150,6,FALSE)</f>
        <v>1271.4</v>
      </c>
      <c r="I72" s="27">
        <v>3</v>
      </c>
      <c r="J72" s="27" t="s">
        <v>1100</v>
      </c>
      <c r="K72" s="27" t="s">
        <v>1127</v>
      </c>
      <c r="L72" s="27">
        <v>87091571</v>
      </c>
      <c r="M72" s="107" t="s">
        <v>1312</v>
      </c>
      <c r="N72" s="71" t="s">
        <v>1313</v>
      </c>
      <c r="O72" s="27" t="s">
        <v>992</v>
      </c>
      <c r="P72" s="27" t="s">
        <v>623</v>
      </c>
      <c r="Q72" s="114">
        <v>4</v>
      </c>
      <c r="R72" s="65">
        <v>3</v>
      </c>
      <c r="S72" s="65">
        <v>1</v>
      </c>
      <c r="T72" s="27" t="s">
        <v>654</v>
      </c>
      <c r="U72" s="65" t="s">
        <v>1106</v>
      </c>
      <c r="V72" s="65" t="s">
        <v>1422</v>
      </c>
      <c r="W72" s="65">
        <v>3104113</v>
      </c>
      <c r="X72" s="65">
        <v>40</v>
      </c>
      <c r="Y72" s="65">
        <v>5</v>
      </c>
      <c r="Z72" s="65" t="s">
        <v>1459</v>
      </c>
      <c r="AA72" s="65" t="s">
        <v>1384</v>
      </c>
      <c r="AB72" s="65" t="s">
        <v>1424</v>
      </c>
      <c r="AC72" s="65" t="s">
        <v>1425</v>
      </c>
      <c r="AD72" s="27" t="s">
        <v>1308</v>
      </c>
      <c r="AE72" s="27" t="s">
        <v>633</v>
      </c>
      <c r="AF72" s="27" t="s">
        <v>623</v>
      </c>
      <c r="AG72" s="27" t="s">
        <v>1309</v>
      </c>
      <c r="AH72" s="27" t="s">
        <v>1310</v>
      </c>
      <c r="AI72" s="27" t="s">
        <v>1311</v>
      </c>
      <c r="AJ72" s="27">
        <v>35</v>
      </c>
      <c r="AK72" s="27">
        <v>32</v>
      </c>
      <c r="AL72" s="67"/>
    </row>
    <row r="73" spans="1:38" s="68" customFormat="1" ht="78">
      <c r="A73" s="69">
        <f t="shared" si="1"/>
        <v>71</v>
      </c>
      <c r="B73" s="65" t="s">
        <v>485</v>
      </c>
      <c r="C73" s="65" t="s">
        <v>559</v>
      </c>
      <c r="D73" s="65" t="str">
        <f>VLOOKUP(C73,'[1]1-8-1本科实验场所数据'!$A$2:$F$150,2,FALSE)</f>
        <v>01108</v>
      </c>
      <c r="E73" s="65" t="s">
        <v>1126</v>
      </c>
      <c r="F73" s="65" t="s">
        <v>650</v>
      </c>
      <c r="G73" s="65" t="str">
        <f>VLOOKUP(C73,'[1]1-8-1本科实验场所数据'!$A$2:$F$150,5,FALSE)</f>
        <v>专业实验室</v>
      </c>
      <c r="H73" s="66" t="str">
        <f>VLOOKUP(C73,'[1]1-8-1本科实验场所数据'!$A$2:$F$150,6,FALSE)</f>
        <v>1271.4</v>
      </c>
      <c r="I73" s="27">
        <v>6</v>
      </c>
      <c r="J73" s="27" t="s">
        <v>1100</v>
      </c>
      <c r="K73" s="27" t="s">
        <v>1127</v>
      </c>
      <c r="L73" s="27">
        <v>87091571</v>
      </c>
      <c r="M73" s="107" t="s">
        <v>1314</v>
      </c>
      <c r="N73" s="71" t="s">
        <v>1315</v>
      </c>
      <c r="O73" s="27" t="s">
        <v>992</v>
      </c>
      <c r="P73" s="27" t="s">
        <v>623</v>
      </c>
      <c r="Q73" s="114">
        <v>1</v>
      </c>
      <c r="R73" s="65">
        <v>1</v>
      </c>
      <c r="S73" s="65">
        <v>0</v>
      </c>
      <c r="T73" s="27" t="s">
        <v>654</v>
      </c>
      <c r="U73" s="65" t="s">
        <v>1106</v>
      </c>
      <c r="V73" s="65" t="s">
        <v>1488</v>
      </c>
      <c r="W73" s="65" t="s">
        <v>1489</v>
      </c>
      <c r="X73" s="65">
        <v>40</v>
      </c>
      <c r="Y73" s="65">
        <v>5</v>
      </c>
      <c r="Z73" s="65" t="s">
        <v>1409</v>
      </c>
      <c r="AA73" s="65" t="s">
        <v>1410</v>
      </c>
      <c r="AB73" s="65" t="s">
        <v>1490</v>
      </c>
      <c r="AC73" s="65"/>
      <c r="AD73" s="27" t="s">
        <v>1308</v>
      </c>
      <c r="AE73" s="27" t="s">
        <v>633</v>
      </c>
      <c r="AF73" s="27" t="s">
        <v>623</v>
      </c>
      <c r="AG73" s="27" t="s">
        <v>1309</v>
      </c>
      <c r="AH73" s="27" t="s">
        <v>1310</v>
      </c>
      <c r="AI73" s="27" t="s">
        <v>1311</v>
      </c>
      <c r="AJ73" s="27">
        <v>35</v>
      </c>
      <c r="AK73" s="27">
        <v>32</v>
      </c>
      <c r="AL73" s="67"/>
    </row>
    <row r="74" spans="1:38" s="68" customFormat="1" ht="78">
      <c r="A74" s="69">
        <f t="shared" si="1"/>
        <v>72</v>
      </c>
      <c r="B74" s="65" t="s">
        <v>485</v>
      </c>
      <c r="C74" s="65" t="s">
        <v>559</v>
      </c>
      <c r="D74" s="65" t="str">
        <f>VLOOKUP(C74,'[1]1-8-1本科实验场所数据'!$A$2:$F$150,2,FALSE)</f>
        <v>01108</v>
      </c>
      <c r="E74" s="65" t="s">
        <v>1126</v>
      </c>
      <c r="F74" s="65" t="s">
        <v>650</v>
      </c>
      <c r="G74" s="65" t="str">
        <f>VLOOKUP(C74,'[1]1-8-1本科实验场所数据'!$A$2:$F$150,5,FALSE)</f>
        <v>专业实验室</v>
      </c>
      <c r="H74" s="66" t="str">
        <f>VLOOKUP(C74,'[1]1-8-1本科实验场所数据'!$A$2:$F$150,6,FALSE)</f>
        <v>1271.4</v>
      </c>
      <c r="I74" s="27">
        <v>6</v>
      </c>
      <c r="J74" s="27" t="s">
        <v>1100</v>
      </c>
      <c r="K74" s="27" t="s">
        <v>1127</v>
      </c>
      <c r="L74" s="27">
        <v>87091571</v>
      </c>
      <c r="M74" s="107" t="s">
        <v>1316</v>
      </c>
      <c r="N74" s="71" t="s">
        <v>1373</v>
      </c>
      <c r="O74" s="27" t="s">
        <v>992</v>
      </c>
      <c r="P74" s="27" t="s">
        <v>623</v>
      </c>
      <c r="Q74" s="114">
        <v>6</v>
      </c>
      <c r="R74" s="65">
        <v>6</v>
      </c>
      <c r="S74" s="65">
        <v>0</v>
      </c>
      <c r="T74" s="27" t="s">
        <v>654</v>
      </c>
      <c r="U74" s="65" t="s">
        <v>1106</v>
      </c>
      <c r="V74" s="65" t="s">
        <v>1491</v>
      </c>
      <c r="W74" s="65" t="s">
        <v>1492</v>
      </c>
      <c r="X74" s="65">
        <v>40</v>
      </c>
      <c r="Y74" s="65">
        <v>5</v>
      </c>
      <c r="Z74" s="65" t="s">
        <v>1409</v>
      </c>
      <c r="AA74" s="65" t="s">
        <v>1410</v>
      </c>
      <c r="AB74" s="65" t="s">
        <v>1504</v>
      </c>
      <c r="AC74" s="65"/>
      <c r="AD74" s="27" t="s">
        <v>1308</v>
      </c>
      <c r="AE74" s="27" t="s">
        <v>633</v>
      </c>
      <c r="AF74" s="27" t="s">
        <v>623</v>
      </c>
      <c r="AG74" s="27" t="s">
        <v>1309</v>
      </c>
      <c r="AH74" s="27" t="s">
        <v>1310</v>
      </c>
      <c r="AI74" s="27" t="s">
        <v>1311</v>
      </c>
      <c r="AJ74" s="27">
        <v>35</v>
      </c>
      <c r="AK74" s="27">
        <v>32</v>
      </c>
      <c r="AL74" s="67"/>
    </row>
    <row r="75" spans="1:38" s="68" customFormat="1" ht="78">
      <c r="A75" s="69">
        <f t="shared" si="1"/>
        <v>73</v>
      </c>
      <c r="B75" s="65" t="s">
        <v>485</v>
      </c>
      <c r="C75" s="65" t="s">
        <v>559</v>
      </c>
      <c r="D75" s="65" t="str">
        <f>VLOOKUP(C75,'[1]1-8-1本科实验场所数据'!$A$2:$F$150,2,FALSE)</f>
        <v>01108</v>
      </c>
      <c r="E75" s="65" t="s">
        <v>1126</v>
      </c>
      <c r="F75" s="65" t="s">
        <v>650</v>
      </c>
      <c r="G75" s="65" t="str">
        <f>VLOOKUP(C75,'[1]1-8-1本科实验场所数据'!$A$2:$F$150,5,FALSE)</f>
        <v>专业实验室</v>
      </c>
      <c r="H75" s="66" t="str">
        <f>VLOOKUP(C75,'[1]1-8-1本科实验场所数据'!$A$2:$F$150,6,FALSE)</f>
        <v>1271.4</v>
      </c>
      <c r="I75" s="27">
        <v>6</v>
      </c>
      <c r="J75" s="27" t="s">
        <v>1100</v>
      </c>
      <c r="K75" s="27" t="s">
        <v>1127</v>
      </c>
      <c r="L75" s="27">
        <v>87091571</v>
      </c>
      <c r="M75" s="107" t="s">
        <v>1317</v>
      </c>
      <c r="N75" s="71" t="s">
        <v>1318</v>
      </c>
      <c r="O75" s="27" t="s">
        <v>992</v>
      </c>
      <c r="P75" s="27" t="s">
        <v>623</v>
      </c>
      <c r="Q75" s="114">
        <v>1</v>
      </c>
      <c r="R75" s="65">
        <v>1</v>
      </c>
      <c r="S75" s="65">
        <v>0</v>
      </c>
      <c r="T75" s="27" t="s">
        <v>654</v>
      </c>
      <c r="U75" s="65" t="s">
        <v>1106</v>
      </c>
      <c r="V75" s="65" t="s">
        <v>1493</v>
      </c>
      <c r="W75" s="65" t="s">
        <v>1494</v>
      </c>
      <c r="X75" s="65">
        <v>48</v>
      </c>
      <c r="Y75" s="65">
        <v>3</v>
      </c>
      <c r="Z75" s="65" t="s">
        <v>1505</v>
      </c>
      <c r="AA75" s="65" t="s">
        <v>1394</v>
      </c>
      <c r="AB75" s="65" t="s">
        <v>1495</v>
      </c>
      <c r="AC75" s="65"/>
      <c r="AD75" s="27" t="s">
        <v>1308</v>
      </c>
      <c r="AE75" s="27" t="s">
        <v>633</v>
      </c>
      <c r="AF75" s="27" t="s">
        <v>623</v>
      </c>
      <c r="AG75" s="27" t="s">
        <v>1309</v>
      </c>
      <c r="AH75" s="27" t="s">
        <v>1310</v>
      </c>
      <c r="AI75" s="27" t="s">
        <v>1311</v>
      </c>
      <c r="AJ75" s="27">
        <v>35</v>
      </c>
      <c r="AK75" s="27">
        <v>32</v>
      </c>
      <c r="AL75" s="67"/>
    </row>
    <row r="76" spans="1:38" s="68" customFormat="1" ht="78">
      <c r="A76" s="69">
        <f t="shared" si="1"/>
        <v>74</v>
      </c>
      <c r="B76" s="65" t="s">
        <v>485</v>
      </c>
      <c r="C76" s="65" t="s">
        <v>559</v>
      </c>
      <c r="D76" s="65" t="str">
        <f>VLOOKUP(C76,'[1]1-8-1本科实验场所数据'!$A$2:$F$150,2,FALSE)</f>
        <v>01108</v>
      </c>
      <c r="E76" s="65" t="s">
        <v>1126</v>
      </c>
      <c r="F76" s="65" t="s">
        <v>650</v>
      </c>
      <c r="G76" s="65" t="str">
        <f>VLOOKUP(C76,'[1]1-8-1本科实验场所数据'!$A$2:$F$150,5,FALSE)</f>
        <v>专业实验室</v>
      </c>
      <c r="H76" s="66" t="str">
        <f>VLOOKUP(C76,'[1]1-8-1本科实验场所数据'!$A$2:$F$150,6,FALSE)</f>
        <v>1271.4</v>
      </c>
      <c r="I76" s="27">
        <v>6</v>
      </c>
      <c r="J76" s="27" t="s">
        <v>1100</v>
      </c>
      <c r="K76" s="27" t="s">
        <v>1127</v>
      </c>
      <c r="L76" s="27">
        <v>87091571</v>
      </c>
      <c r="M76" s="107" t="s">
        <v>1319</v>
      </c>
      <c r="N76" s="71" t="s">
        <v>1320</v>
      </c>
      <c r="O76" s="27" t="s">
        <v>992</v>
      </c>
      <c r="P76" s="27" t="s">
        <v>623</v>
      </c>
      <c r="Q76" s="114">
        <v>1</v>
      </c>
      <c r="R76" s="65">
        <v>1</v>
      </c>
      <c r="S76" s="65">
        <v>0</v>
      </c>
      <c r="T76" s="27" t="s">
        <v>654</v>
      </c>
      <c r="U76" s="65" t="s">
        <v>1106</v>
      </c>
      <c r="V76" s="75" t="s">
        <v>1385</v>
      </c>
      <c r="W76" s="75" t="s">
        <v>1471</v>
      </c>
      <c r="X76" s="75">
        <v>8</v>
      </c>
      <c r="Y76" s="75">
        <v>5</v>
      </c>
      <c r="Z76" s="75" t="s">
        <v>1459</v>
      </c>
      <c r="AA76" s="75" t="s">
        <v>1384</v>
      </c>
      <c r="AB76" s="65" t="s">
        <v>1472</v>
      </c>
      <c r="AC76" s="76" t="s">
        <v>1387</v>
      </c>
      <c r="AD76" s="27" t="s">
        <v>1308</v>
      </c>
      <c r="AE76" s="27" t="s">
        <v>633</v>
      </c>
      <c r="AF76" s="27" t="s">
        <v>623</v>
      </c>
      <c r="AG76" s="27" t="s">
        <v>1309</v>
      </c>
      <c r="AH76" s="27" t="s">
        <v>1310</v>
      </c>
      <c r="AI76" s="27" t="s">
        <v>1311</v>
      </c>
      <c r="AJ76" s="27">
        <v>35</v>
      </c>
      <c r="AK76" s="27">
        <v>32</v>
      </c>
      <c r="AL76" s="67"/>
    </row>
    <row r="77" spans="1:38" s="68" customFormat="1" ht="78">
      <c r="A77" s="69">
        <f t="shared" si="1"/>
        <v>75</v>
      </c>
      <c r="B77" s="65" t="s">
        <v>485</v>
      </c>
      <c r="C77" s="65" t="s">
        <v>559</v>
      </c>
      <c r="D77" s="65" t="str">
        <f>VLOOKUP(C77,'[1]1-8-1本科实验场所数据'!$A$2:$F$150,2,FALSE)</f>
        <v>01108</v>
      </c>
      <c r="E77" s="65" t="s">
        <v>1126</v>
      </c>
      <c r="F77" s="65" t="s">
        <v>650</v>
      </c>
      <c r="G77" s="65" t="str">
        <f>VLOOKUP(C77,'[1]1-8-1本科实验场所数据'!$A$2:$F$150,5,FALSE)</f>
        <v>专业实验室</v>
      </c>
      <c r="H77" s="66" t="str">
        <f>VLOOKUP(C77,'[1]1-8-1本科实验场所数据'!$A$2:$F$150,6,FALSE)</f>
        <v>1271.4</v>
      </c>
      <c r="I77" s="27">
        <v>6</v>
      </c>
      <c r="J77" s="27" t="s">
        <v>1100</v>
      </c>
      <c r="K77" s="27" t="s">
        <v>1127</v>
      </c>
      <c r="L77" s="27">
        <v>87091571</v>
      </c>
      <c r="M77" s="107" t="s">
        <v>1321</v>
      </c>
      <c r="N77" s="71" t="s">
        <v>1322</v>
      </c>
      <c r="O77" s="27" t="s">
        <v>992</v>
      </c>
      <c r="P77" s="27" t="s">
        <v>623</v>
      </c>
      <c r="Q77" s="114">
        <v>2</v>
      </c>
      <c r="R77" s="65">
        <v>2</v>
      </c>
      <c r="S77" s="65">
        <v>0</v>
      </c>
      <c r="T77" s="27" t="s">
        <v>654</v>
      </c>
      <c r="U77" s="65" t="s">
        <v>1106</v>
      </c>
      <c r="V77" s="75" t="s">
        <v>1506</v>
      </c>
      <c r="W77" s="75">
        <v>3104124</v>
      </c>
      <c r="X77" s="75">
        <v>40</v>
      </c>
      <c r="Y77" s="75">
        <v>8</v>
      </c>
      <c r="Z77" s="75" t="s">
        <v>1505</v>
      </c>
      <c r="AA77" s="75" t="s">
        <v>1394</v>
      </c>
      <c r="AB77" s="65" t="s">
        <v>1496</v>
      </c>
      <c r="AC77" s="76"/>
      <c r="AD77" s="27" t="s">
        <v>1308</v>
      </c>
      <c r="AE77" s="27" t="s">
        <v>633</v>
      </c>
      <c r="AF77" s="27" t="s">
        <v>623</v>
      </c>
      <c r="AG77" s="27" t="s">
        <v>1309</v>
      </c>
      <c r="AH77" s="27" t="s">
        <v>1310</v>
      </c>
      <c r="AI77" s="27" t="s">
        <v>1311</v>
      </c>
      <c r="AJ77" s="27">
        <v>35</v>
      </c>
      <c r="AK77" s="27">
        <v>32</v>
      </c>
      <c r="AL77" s="67"/>
    </row>
    <row r="78" spans="1:38" s="68" customFormat="1" ht="78">
      <c r="A78" s="69">
        <f t="shared" si="1"/>
        <v>76</v>
      </c>
      <c r="B78" s="65" t="s">
        <v>485</v>
      </c>
      <c r="C78" s="65" t="s">
        <v>559</v>
      </c>
      <c r="D78" s="65" t="str">
        <f>VLOOKUP(C78,'[1]1-8-1本科实验场所数据'!$A$2:$F$150,2,FALSE)</f>
        <v>01108</v>
      </c>
      <c r="E78" s="65" t="s">
        <v>1126</v>
      </c>
      <c r="F78" s="65" t="s">
        <v>650</v>
      </c>
      <c r="G78" s="65" t="str">
        <f>VLOOKUP(C78,'[1]1-8-1本科实验场所数据'!$A$2:$F$150,5,FALSE)</f>
        <v>专业实验室</v>
      </c>
      <c r="H78" s="66" t="str">
        <f>VLOOKUP(C78,'[1]1-8-1本科实验场所数据'!$A$2:$F$150,6,FALSE)</f>
        <v>1271.4</v>
      </c>
      <c r="I78" s="27">
        <v>6</v>
      </c>
      <c r="J78" s="27" t="s">
        <v>1100</v>
      </c>
      <c r="K78" s="27" t="s">
        <v>1127</v>
      </c>
      <c r="L78" s="27">
        <v>87091571</v>
      </c>
      <c r="M78" s="107" t="s">
        <v>1323</v>
      </c>
      <c r="N78" s="71" t="s">
        <v>1324</v>
      </c>
      <c r="O78" s="27" t="s">
        <v>992</v>
      </c>
      <c r="P78" s="27" t="s">
        <v>623</v>
      </c>
      <c r="Q78" s="114">
        <v>1</v>
      </c>
      <c r="R78" s="65">
        <v>1</v>
      </c>
      <c r="S78" s="65">
        <v>0</v>
      </c>
      <c r="T78" s="27" t="s">
        <v>654</v>
      </c>
      <c r="U78" s="65" t="s">
        <v>1106</v>
      </c>
      <c r="V78" s="75"/>
      <c r="W78" s="75"/>
      <c r="X78" s="75"/>
      <c r="Y78" s="75"/>
      <c r="Z78" s="75"/>
      <c r="AA78" s="75"/>
      <c r="AB78" s="65"/>
      <c r="AC78" s="76"/>
      <c r="AD78" s="27" t="s">
        <v>1308</v>
      </c>
      <c r="AE78" s="27" t="s">
        <v>633</v>
      </c>
      <c r="AF78" s="27" t="s">
        <v>623</v>
      </c>
      <c r="AG78" s="27" t="s">
        <v>1309</v>
      </c>
      <c r="AH78" s="27" t="s">
        <v>1310</v>
      </c>
      <c r="AI78" s="27" t="s">
        <v>1311</v>
      </c>
      <c r="AJ78" s="27">
        <v>35</v>
      </c>
      <c r="AK78" s="27">
        <v>32</v>
      </c>
      <c r="AL78" s="67"/>
    </row>
    <row r="79" spans="1:38" s="68" customFormat="1" ht="78">
      <c r="A79" s="69">
        <f t="shared" si="1"/>
        <v>77</v>
      </c>
      <c r="B79" s="65" t="s">
        <v>485</v>
      </c>
      <c r="C79" s="65" t="s">
        <v>559</v>
      </c>
      <c r="D79" s="65" t="str">
        <f>VLOOKUP(C79,'[1]1-8-1本科实验场所数据'!$A$2:$F$150,2,FALSE)</f>
        <v>01108</v>
      </c>
      <c r="E79" s="65" t="s">
        <v>1126</v>
      </c>
      <c r="F79" s="65" t="s">
        <v>650</v>
      </c>
      <c r="G79" s="65" t="str">
        <f>VLOOKUP(C79,'[1]1-8-1本科实验场所数据'!$A$2:$F$150,5,FALSE)</f>
        <v>专业实验室</v>
      </c>
      <c r="H79" s="66" t="str">
        <f>VLOOKUP(C79,'[1]1-8-1本科实验场所数据'!$A$2:$F$150,6,FALSE)</f>
        <v>1271.4</v>
      </c>
      <c r="I79" s="27">
        <v>6</v>
      </c>
      <c r="J79" s="27" t="s">
        <v>1100</v>
      </c>
      <c r="K79" s="27" t="s">
        <v>1127</v>
      </c>
      <c r="L79" s="27">
        <v>87091571</v>
      </c>
      <c r="M79" s="107" t="s">
        <v>1325</v>
      </c>
      <c r="N79" s="71" t="s">
        <v>1326</v>
      </c>
      <c r="O79" s="27" t="s">
        <v>992</v>
      </c>
      <c r="P79" s="27" t="s">
        <v>623</v>
      </c>
      <c r="Q79" s="114">
        <v>1</v>
      </c>
      <c r="R79" s="65">
        <v>1</v>
      </c>
      <c r="S79" s="65">
        <v>0</v>
      </c>
      <c r="T79" s="27" t="s">
        <v>654</v>
      </c>
      <c r="U79" s="65" t="s">
        <v>1106</v>
      </c>
      <c r="V79" s="75"/>
      <c r="W79" s="75"/>
      <c r="X79" s="75"/>
      <c r="Y79" s="75"/>
      <c r="Z79" s="75"/>
      <c r="AA79" s="75"/>
      <c r="AB79" s="65"/>
      <c r="AC79" s="76"/>
      <c r="AD79" s="27" t="s">
        <v>1308</v>
      </c>
      <c r="AE79" s="27" t="s">
        <v>633</v>
      </c>
      <c r="AF79" s="27" t="s">
        <v>623</v>
      </c>
      <c r="AG79" s="27" t="s">
        <v>1309</v>
      </c>
      <c r="AH79" s="27" t="s">
        <v>1310</v>
      </c>
      <c r="AI79" s="27" t="s">
        <v>1311</v>
      </c>
      <c r="AJ79" s="27">
        <v>35</v>
      </c>
      <c r="AK79" s="27">
        <v>32</v>
      </c>
      <c r="AL79" s="67"/>
    </row>
    <row r="80" spans="1:38" s="68" customFormat="1" ht="78">
      <c r="A80" s="69">
        <f t="shared" si="1"/>
        <v>78</v>
      </c>
      <c r="B80" s="65" t="s">
        <v>485</v>
      </c>
      <c r="C80" s="65" t="s">
        <v>559</v>
      </c>
      <c r="D80" s="65" t="str">
        <f>VLOOKUP(C80,'[1]1-8-1本科实验场所数据'!$A$2:$F$150,2,FALSE)</f>
        <v>01108</v>
      </c>
      <c r="E80" s="65" t="s">
        <v>1126</v>
      </c>
      <c r="F80" s="65" t="s">
        <v>650</v>
      </c>
      <c r="G80" s="65" t="str">
        <f>VLOOKUP(C80,'[1]1-8-1本科实验场所数据'!$A$2:$F$150,5,FALSE)</f>
        <v>专业实验室</v>
      </c>
      <c r="H80" s="66" t="str">
        <f>VLOOKUP(C80,'[1]1-8-1本科实验场所数据'!$A$2:$F$150,6,FALSE)</f>
        <v>1271.4</v>
      </c>
      <c r="I80" s="27">
        <v>6</v>
      </c>
      <c r="J80" s="27" t="s">
        <v>1100</v>
      </c>
      <c r="K80" s="27" t="s">
        <v>1127</v>
      </c>
      <c r="L80" s="27">
        <v>87091571</v>
      </c>
      <c r="M80" s="107" t="s">
        <v>1327</v>
      </c>
      <c r="N80" s="71" t="s">
        <v>1328</v>
      </c>
      <c r="O80" s="27" t="s">
        <v>992</v>
      </c>
      <c r="P80" s="27" t="s">
        <v>623</v>
      </c>
      <c r="Q80" s="114">
        <v>2</v>
      </c>
      <c r="R80" s="65">
        <v>1</v>
      </c>
      <c r="S80" s="65">
        <v>1</v>
      </c>
      <c r="T80" s="27" t="s">
        <v>654</v>
      </c>
      <c r="U80" s="65" t="s">
        <v>1106</v>
      </c>
      <c r="V80" s="75"/>
      <c r="W80" s="75"/>
      <c r="X80" s="75"/>
      <c r="Y80" s="75"/>
      <c r="Z80" s="75"/>
      <c r="AA80" s="75"/>
      <c r="AB80" s="65"/>
      <c r="AC80" s="76"/>
      <c r="AD80" s="27" t="s">
        <v>1308</v>
      </c>
      <c r="AE80" s="27" t="s">
        <v>633</v>
      </c>
      <c r="AF80" s="27" t="s">
        <v>623</v>
      </c>
      <c r="AG80" s="27" t="s">
        <v>1309</v>
      </c>
      <c r="AH80" s="27" t="s">
        <v>1310</v>
      </c>
      <c r="AI80" s="27" t="s">
        <v>1311</v>
      </c>
      <c r="AJ80" s="27">
        <v>35</v>
      </c>
      <c r="AK80" s="27">
        <v>32</v>
      </c>
      <c r="AL80" s="67"/>
    </row>
    <row r="81" spans="1:38" s="68" customFormat="1" ht="78">
      <c r="A81" s="69">
        <f t="shared" si="1"/>
        <v>79</v>
      </c>
      <c r="B81" s="65" t="s">
        <v>485</v>
      </c>
      <c r="C81" s="65" t="s">
        <v>559</v>
      </c>
      <c r="D81" s="65" t="str">
        <f>VLOOKUP(C81,'[1]1-8-1本科实验场所数据'!$A$2:$F$150,2,FALSE)</f>
        <v>01108</v>
      </c>
      <c r="E81" s="65" t="s">
        <v>1126</v>
      </c>
      <c r="F81" s="65" t="s">
        <v>650</v>
      </c>
      <c r="G81" s="65" t="str">
        <f>VLOOKUP(C81,'[1]1-8-1本科实验场所数据'!$A$2:$F$150,5,FALSE)</f>
        <v>专业实验室</v>
      </c>
      <c r="H81" s="66" t="str">
        <f>VLOOKUP(C81,'[1]1-8-1本科实验场所数据'!$A$2:$F$150,6,FALSE)</f>
        <v>1271.4</v>
      </c>
      <c r="I81" s="27">
        <v>6</v>
      </c>
      <c r="J81" s="27" t="s">
        <v>1100</v>
      </c>
      <c r="K81" s="27" t="s">
        <v>1127</v>
      </c>
      <c r="L81" s="27">
        <v>87091571</v>
      </c>
      <c r="M81" s="107" t="s">
        <v>1329</v>
      </c>
      <c r="N81" s="71" t="s">
        <v>1330</v>
      </c>
      <c r="O81" s="27" t="s">
        <v>992</v>
      </c>
      <c r="P81" s="27" t="s">
        <v>623</v>
      </c>
      <c r="Q81" s="114">
        <v>2</v>
      </c>
      <c r="R81" s="65">
        <v>2</v>
      </c>
      <c r="S81" s="65">
        <v>0</v>
      </c>
      <c r="T81" s="27" t="s">
        <v>654</v>
      </c>
      <c r="U81" s="65" t="s">
        <v>1106</v>
      </c>
      <c r="V81" s="75"/>
      <c r="W81" s="75"/>
      <c r="X81" s="75"/>
      <c r="Y81" s="75"/>
      <c r="Z81" s="75"/>
      <c r="AA81" s="75"/>
      <c r="AB81" s="65"/>
      <c r="AC81" s="76"/>
      <c r="AD81" s="27" t="s">
        <v>1308</v>
      </c>
      <c r="AE81" s="27" t="s">
        <v>633</v>
      </c>
      <c r="AF81" s="27" t="s">
        <v>623</v>
      </c>
      <c r="AG81" s="27" t="s">
        <v>1309</v>
      </c>
      <c r="AH81" s="27" t="s">
        <v>1310</v>
      </c>
      <c r="AI81" s="27" t="s">
        <v>1311</v>
      </c>
      <c r="AJ81" s="27">
        <v>35</v>
      </c>
      <c r="AK81" s="27">
        <v>32</v>
      </c>
      <c r="AL81" s="67"/>
    </row>
    <row r="82" spans="1:38" s="68" customFormat="1" ht="78">
      <c r="A82" s="69">
        <f t="shared" si="1"/>
        <v>80</v>
      </c>
      <c r="B82" s="65" t="s">
        <v>485</v>
      </c>
      <c r="C82" s="65" t="s">
        <v>559</v>
      </c>
      <c r="D82" s="65" t="str">
        <f>VLOOKUP(C82,'[1]1-8-1本科实验场所数据'!$A$2:$F$150,2,FALSE)</f>
        <v>01108</v>
      </c>
      <c r="E82" s="65" t="s">
        <v>1126</v>
      </c>
      <c r="F82" s="65" t="s">
        <v>650</v>
      </c>
      <c r="G82" s="65" t="str">
        <f>VLOOKUP(C82,'[1]1-8-1本科实验场所数据'!$A$2:$F$150,5,FALSE)</f>
        <v>专业实验室</v>
      </c>
      <c r="H82" s="66" t="str">
        <f>VLOOKUP(C82,'[1]1-8-1本科实验场所数据'!$A$2:$F$150,6,FALSE)</f>
        <v>1271.4</v>
      </c>
      <c r="I82" s="27">
        <v>6</v>
      </c>
      <c r="J82" s="27" t="s">
        <v>1100</v>
      </c>
      <c r="K82" s="27" t="s">
        <v>1127</v>
      </c>
      <c r="L82" s="27">
        <v>87091571</v>
      </c>
      <c r="M82" s="107" t="s">
        <v>920</v>
      </c>
      <c r="N82" s="71" t="s">
        <v>1331</v>
      </c>
      <c r="O82" s="27" t="s">
        <v>992</v>
      </c>
      <c r="P82" s="27" t="s">
        <v>623</v>
      </c>
      <c r="Q82" s="114">
        <v>5</v>
      </c>
      <c r="R82" s="65">
        <v>5</v>
      </c>
      <c r="S82" s="65">
        <v>0</v>
      </c>
      <c r="T82" s="27" t="s">
        <v>654</v>
      </c>
      <c r="U82" s="65" t="s">
        <v>1106</v>
      </c>
      <c r="V82" s="75"/>
      <c r="W82" s="75"/>
      <c r="X82" s="75"/>
      <c r="Y82" s="75"/>
      <c r="Z82" s="75"/>
      <c r="AA82" s="75"/>
      <c r="AB82" s="65"/>
      <c r="AC82" s="76"/>
      <c r="AD82" s="27" t="s">
        <v>1308</v>
      </c>
      <c r="AE82" s="27" t="s">
        <v>633</v>
      </c>
      <c r="AF82" s="27" t="s">
        <v>623</v>
      </c>
      <c r="AG82" s="27" t="s">
        <v>1309</v>
      </c>
      <c r="AH82" s="27" t="s">
        <v>1310</v>
      </c>
      <c r="AI82" s="27" t="s">
        <v>1311</v>
      </c>
      <c r="AJ82" s="27">
        <v>35</v>
      </c>
      <c r="AK82" s="27">
        <v>32</v>
      </c>
      <c r="AL82" s="67"/>
    </row>
    <row r="83" spans="1:38" s="68" customFormat="1" ht="78">
      <c r="A83" s="69">
        <f t="shared" si="1"/>
        <v>81</v>
      </c>
      <c r="B83" s="65" t="s">
        <v>485</v>
      </c>
      <c r="C83" s="65" t="s">
        <v>559</v>
      </c>
      <c r="D83" s="65" t="str">
        <f>VLOOKUP(C83,'[1]1-8-1本科实验场所数据'!$A$2:$F$150,2,FALSE)</f>
        <v>01108</v>
      </c>
      <c r="E83" s="65" t="s">
        <v>1126</v>
      </c>
      <c r="F83" s="65" t="s">
        <v>650</v>
      </c>
      <c r="G83" s="65" t="str">
        <f>VLOOKUP(C83,'[1]1-8-1本科实验场所数据'!$A$2:$F$150,5,FALSE)</f>
        <v>专业实验室</v>
      </c>
      <c r="H83" s="66" t="str">
        <f>VLOOKUP(C83,'[1]1-8-1本科实验场所数据'!$A$2:$F$150,6,FALSE)</f>
        <v>1271.4</v>
      </c>
      <c r="I83" s="27">
        <v>6</v>
      </c>
      <c r="J83" s="27" t="s">
        <v>1100</v>
      </c>
      <c r="K83" s="27" t="s">
        <v>1127</v>
      </c>
      <c r="L83" s="27">
        <v>87091571</v>
      </c>
      <c r="M83" s="107" t="s">
        <v>1332</v>
      </c>
      <c r="N83" s="71" t="s">
        <v>1333</v>
      </c>
      <c r="O83" s="27" t="s">
        <v>992</v>
      </c>
      <c r="P83" s="27" t="s">
        <v>623</v>
      </c>
      <c r="Q83" s="114">
        <v>4</v>
      </c>
      <c r="R83" s="65">
        <v>4</v>
      </c>
      <c r="S83" s="65">
        <v>0</v>
      </c>
      <c r="T83" s="27" t="s">
        <v>654</v>
      </c>
      <c r="U83" s="65" t="s">
        <v>1106</v>
      </c>
      <c r="V83" s="75"/>
      <c r="W83" s="75"/>
      <c r="X83" s="75"/>
      <c r="Y83" s="75"/>
      <c r="Z83" s="75"/>
      <c r="AA83" s="75"/>
      <c r="AB83" s="65"/>
      <c r="AC83" s="76"/>
      <c r="AD83" s="27" t="s">
        <v>1308</v>
      </c>
      <c r="AE83" s="27" t="s">
        <v>633</v>
      </c>
      <c r="AF83" s="27" t="s">
        <v>623</v>
      </c>
      <c r="AG83" s="27" t="s">
        <v>1309</v>
      </c>
      <c r="AH83" s="27" t="s">
        <v>1310</v>
      </c>
      <c r="AI83" s="27" t="s">
        <v>1311</v>
      </c>
      <c r="AJ83" s="27">
        <v>35</v>
      </c>
      <c r="AK83" s="27">
        <v>32</v>
      </c>
      <c r="AL83" s="67"/>
    </row>
    <row r="84" spans="1:38" s="68" customFormat="1" ht="78">
      <c r="A84" s="69">
        <f t="shared" si="1"/>
        <v>82</v>
      </c>
      <c r="B84" s="65" t="s">
        <v>485</v>
      </c>
      <c r="C84" s="65" t="s">
        <v>559</v>
      </c>
      <c r="D84" s="65" t="str">
        <f>VLOOKUP(C84,'[1]1-8-1本科实验场所数据'!$A$2:$F$150,2,FALSE)</f>
        <v>01108</v>
      </c>
      <c r="E84" s="65" t="s">
        <v>1126</v>
      </c>
      <c r="F84" s="65" t="s">
        <v>650</v>
      </c>
      <c r="G84" s="65" t="str">
        <f>VLOOKUP(C84,'[1]1-8-1本科实验场所数据'!$A$2:$F$150,5,FALSE)</f>
        <v>专业实验室</v>
      </c>
      <c r="H84" s="66" t="str">
        <f>VLOOKUP(C84,'[1]1-8-1本科实验场所数据'!$A$2:$F$150,6,FALSE)</f>
        <v>1271.4</v>
      </c>
      <c r="I84" s="27">
        <v>6</v>
      </c>
      <c r="J84" s="27" t="s">
        <v>1100</v>
      </c>
      <c r="K84" s="27" t="s">
        <v>1127</v>
      </c>
      <c r="L84" s="27">
        <v>87091571</v>
      </c>
      <c r="M84" s="107" t="s">
        <v>1066</v>
      </c>
      <c r="N84" s="71" t="s">
        <v>1334</v>
      </c>
      <c r="O84" s="27" t="s">
        <v>992</v>
      </c>
      <c r="P84" s="27" t="s">
        <v>623</v>
      </c>
      <c r="Q84" s="114">
        <v>4</v>
      </c>
      <c r="R84" s="65">
        <v>4</v>
      </c>
      <c r="S84" s="65">
        <v>0</v>
      </c>
      <c r="T84" s="27" t="s">
        <v>654</v>
      </c>
      <c r="U84" s="65" t="s">
        <v>1106</v>
      </c>
      <c r="V84" s="75"/>
      <c r="W84" s="75"/>
      <c r="X84" s="75"/>
      <c r="Y84" s="75"/>
      <c r="Z84" s="75"/>
      <c r="AA84" s="75"/>
      <c r="AB84" s="65"/>
      <c r="AC84" s="76"/>
      <c r="AD84" s="27" t="s">
        <v>1308</v>
      </c>
      <c r="AE84" s="27" t="s">
        <v>633</v>
      </c>
      <c r="AF84" s="27" t="s">
        <v>623</v>
      </c>
      <c r="AG84" s="27" t="s">
        <v>1309</v>
      </c>
      <c r="AH84" s="27" t="s">
        <v>1310</v>
      </c>
      <c r="AI84" s="27" t="s">
        <v>1311</v>
      </c>
      <c r="AJ84" s="27">
        <v>35</v>
      </c>
      <c r="AK84" s="27">
        <v>32</v>
      </c>
      <c r="AL84" s="67"/>
    </row>
    <row r="85" spans="1:38" s="68" customFormat="1" ht="78">
      <c r="A85" s="69">
        <f t="shared" si="1"/>
        <v>83</v>
      </c>
      <c r="B85" s="65" t="s">
        <v>485</v>
      </c>
      <c r="C85" s="65" t="s">
        <v>559</v>
      </c>
      <c r="D85" s="65" t="str">
        <f>VLOOKUP(C85,'[1]1-8-1本科实验场所数据'!$A$2:$F$150,2,FALSE)</f>
        <v>01108</v>
      </c>
      <c r="E85" s="65" t="s">
        <v>1126</v>
      </c>
      <c r="F85" s="65" t="s">
        <v>650</v>
      </c>
      <c r="G85" s="65" t="str">
        <f>VLOOKUP(C85,'[1]1-8-1本科实验场所数据'!$A$2:$F$150,5,FALSE)</f>
        <v>专业实验室</v>
      </c>
      <c r="H85" s="66" t="str">
        <f>VLOOKUP(C85,'[1]1-8-1本科实验场所数据'!$A$2:$F$150,6,FALSE)</f>
        <v>1271.4</v>
      </c>
      <c r="I85" s="27">
        <v>6</v>
      </c>
      <c r="J85" s="27" t="s">
        <v>1100</v>
      </c>
      <c r="K85" s="27" t="s">
        <v>1127</v>
      </c>
      <c r="L85" s="27">
        <v>87091571</v>
      </c>
      <c r="M85" s="107" t="s">
        <v>1335</v>
      </c>
      <c r="N85" s="71" t="s">
        <v>1336</v>
      </c>
      <c r="O85" s="27" t="s">
        <v>992</v>
      </c>
      <c r="P85" s="27" t="s">
        <v>623</v>
      </c>
      <c r="Q85" s="114">
        <v>1</v>
      </c>
      <c r="R85" s="65">
        <v>1</v>
      </c>
      <c r="S85" s="65">
        <v>0</v>
      </c>
      <c r="T85" s="27" t="s">
        <v>654</v>
      </c>
      <c r="U85" s="65" t="s">
        <v>1106</v>
      </c>
      <c r="V85" s="75"/>
      <c r="W85" s="75"/>
      <c r="X85" s="75"/>
      <c r="Y85" s="75"/>
      <c r="Z85" s="75"/>
      <c r="AA85" s="75"/>
      <c r="AB85" s="65"/>
      <c r="AC85" s="76"/>
      <c r="AD85" s="27" t="s">
        <v>1308</v>
      </c>
      <c r="AE85" s="27" t="s">
        <v>633</v>
      </c>
      <c r="AF85" s="27" t="s">
        <v>623</v>
      </c>
      <c r="AG85" s="27" t="s">
        <v>1309</v>
      </c>
      <c r="AH85" s="27" t="s">
        <v>1310</v>
      </c>
      <c r="AI85" s="27" t="s">
        <v>1311</v>
      </c>
      <c r="AJ85" s="27">
        <v>35</v>
      </c>
      <c r="AK85" s="27">
        <v>32</v>
      </c>
      <c r="AL85" s="67"/>
    </row>
    <row r="86" spans="1:38" s="68" customFormat="1" ht="78">
      <c r="A86" s="69">
        <f t="shared" si="1"/>
        <v>84</v>
      </c>
      <c r="B86" s="65" t="s">
        <v>485</v>
      </c>
      <c r="C86" s="65" t="s">
        <v>559</v>
      </c>
      <c r="D86" s="65" t="str">
        <f>VLOOKUP(C86,'[1]1-8-1本科实验场所数据'!$A$2:$F$150,2,FALSE)</f>
        <v>01108</v>
      </c>
      <c r="E86" s="65" t="s">
        <v>1126</v>
      </c>
      <c r="F86" s="65" t="s">
        <v>650</v>
      </c>
      <c r="G86" s="65" t="str">
        <f>VLOOKUP(C86,'[1]1-8-1本科实验场所数据'!$A$2:$F$150,5,FALSE)</f>
        <v>专业实验室</v>
      </c>
      <c r="H86" s="66" t="str">
        <f>VLOOKUP(C86,'[1]1-8-1本科实验场所数据'!$A$2:$F$150,6,FALSE)</f>
        <v>1271.4</v>
      </c>
      <c r="I86" s="27">
        <v>6</v>
      </c>
      <c r="J86" s="27" t="s">
        <v>1100</v>
      </c>
      <c r="K86" s="27" t="s">
        <v>1127</v>
      </c>
      <c r="L86" s="27">
        <v>87091571</v>
      </c>
      <c r="M86" s="107" t="s">
        <v>1337</v>
      </c>
      <c r="N86" s="71" t="s">
        <v>1338</v>
      </c>
      <c r="O86" s="27" t="s">
        <v>992</v>
      </c>
      <c r="P86" s="27" t="s">
        <v>623</v>
      </c>
      <c r="Q86" s="114">
        <v>2</v>
      </c>
      <c r="R86" s="65">
        <v>3</v>
      </c>
      <c r="S86" s="65">
        <v>0</v>
      </c>
      <c r="T86" s="27" t="s">
        <v>654</v>
      </c>
      <c r="U86" s="65" t="s">
        <v>1106</v>
      </c>
      <c r="V86" s="75"/>
      <c r="W86" s="75"/>
      <c r="X86" s="75"/>
      <c r="Y86" s="75"/>
      <c r="Z86" s="75"/>
      <c r="AA86" s="75"/>
      <c r="AB86" s="65"/>
      <c r="AC86" s="76"/>
      <c r="AD86" s="27" t="s">
        <v>1308</v>
      </c>
      <c r="AE86" s="27" t="s">
        <v>633</v>
      </c>
      <c r="AF86" s="27" t="s">
        <v>623</v>
      </c>
      <c r="AG86" s="27" t="s">
        <v>1309</v>
      </c>
      <c r="AH86" s="27" t="s">
        <v>1310</v>
      </c>
      <c r="AI86" s="27" t="s">
        <v>1311</v>
      </c>
      <c r="AJ86" s="27">
        <v>35</v>
      </c>
      <c r="AK86" s="27">
        <v>32</v>
      </c>
      <c r="AL86" s="67"/>
    </row>
    <row r="87" spans="1:38" s="68" customFormat="1" ht="78">
      <c r="A87" s="69">
        <f t="shared" si="1"/>
        <v>85</v>
      </c>
      <c r="B87" s="65" t="s">
        <v>485</v>
      </c>
      <c r="C87" s="65" t="s">
        <v>559</v>
      </c>
      <c r="D87" s="65" t="str">
        <f>VLOOKUP(C87,'[1]1-8-1本科实验场所数据'!$A$2:$F$150,2,FALSE)</f>
        <v>01108</v>
      </c>
      <c r="E87" s="65" t="s">
        <v>1126</v>
      </c>
      <c r="F87" s="65" t="s">
        <v>650</v>
      </c>
      <c r="G87" s="65" t="str">
        <f>VLOOKUP(C87,'[1]1-8-1本科实验场所数据'!$A$2:$F$150,5,FALSE)</f>
        <v>专业实验室</v>
      </c>
      <c r="H87" s="66" t="str">
        <f>VLOOKUP(C87,'[1]1-8-1本科实验场所数据'!$A$2:$F$150,6,FALSE)</f>
        <v>1271.4</v>
      </c>
      <c r="I87" s="27">
        <v>6</v>
      </c>
      <c r="J87" s="27" t="s">
        <v>1100</v>
      </c>
      <c r="K87" s="27" t="s">
        <v>1127</v>
      </c>
      <c r="L87" s="27">
        <v>87091571</v>
      </c>
      <c r="M87" s="107" t="s">
        <v>1339</v>
      </c>
      <c r="N87" s="71" t="s">
        <v>1340</v>
      </c>
      <c r="O87" s="27" t="s">
        <v>992</v>
      </c>
      <c r="P87" s="27" t="s">
        <v>623</v>
      </c>
      <c r="Q87" s="114">
        <v>3</v>
      </c>
      <c r="R87" s="65">
        <v>3</v>
      </c>
      <c r="S87" s="65">
        <v>0</v>
      </c>
      <c r="T87" s="27" t="s">
        <v>654</v>
      </c>
      <c r="U87" s="65" t="s">
        <v>1106</v>
      </c>
      <c r="V87" s="75"/>
      <c r="W87" s="75"/>
      <c r="X87" s="75"/>
      <c r="Y87" s="75"/>
      <c r="Z87" s="75"/>
      <c r="AA87" s="75"/>
      <c r="AB87" s="65"/>
      <c r="AC87" s="76"/>
      <c r="AD87" s="27" t="s">
        <v>1308</v>
      </c>
      <c r="AE87" s="27" t="s">
        <v>633</v>
      </c>
      <c r="AF87" s="27" t="s">
        <v>623</v>
      </c>
      <c r="AG87" s="27" t="s">
        <v>1309</v>
      </c>
      <c r="AH87" s="27" t="s">
        <v>1310</v>
      </c>
      <c r="AI87" s="27" t="s">
        <v>1311</v>
      </c>
      <c r="AJ87" s="27">
        <v>35</v>
      </c>
      <c r="AK87" s="27">
        <v>32</v>
      </c>
      <c r="AL87" s="67"/>
    </row>
    <row r="88" spans="1:38" s="68" customFormat="1" ht="78">
      <c r="A88" s="69">
        <f t="shared" si="1"/>
        <v>86</v>
      </c>
      <c r="B88" s="65" t="s">
        <v>485</v>
      </c>
      <c r="C88" s="65" t="s">
        <v>559</v>
      </c>
      <c r="D88" s="65" t="str">
        <f>VLOOKUP(C88,'[1]1-8-1本科实验场所数据'!$A$2:$F$150,2,FALSE)</f>
        <v>01108</v>
      </c>
      <c r="E88" s="65" t="s">
        <v>1126</v>
      </c>
      <c r="F88" s="65" t="s">
        <v>650</v>
      </c>
      <c r="G88" s="65" t="str">
        <f>VLOOKUP(C88,'[1]1-8-1本科实验场所数据'!$A$2:$F$150,5,FALSE)</f>
        <v>专业实验室</v>
      </c>
      <c r="H88" s="66" t="str">
        <f>VLOOKUP(C88,'[1]1-8-1本科实验场所数据'!$A$2:$F$150,6,FALSE)</f>
        <v>1271.4</v>
      </c>
      <c r="I88" s="27">
        <v>6</v>
      </c>
      <c r="J88" s="27" t="s">
        <v>1100</v>
      </c>
      <c r="K88" s="27" t="s">
        <v>1127</v>
      </c>
      <c r="L88" s="27">
        <v>87091571</v>
      </c>
      <c r="M88" s="107" t="s">
        <v>1341</v>
      </c>
      <c r="N88" s="71" t="s">
        <v>1342</v>
      </c>
      <c r="O88" s="27" t="s">
        <v>992</v>
      </c>
      <c r="P88" s="27" t="s">
        <v>623</v>
      </c>
      <c r="Q88" s="114">
        <v>2</v>
      </c>
      <c r="R88" s="65">
        <v>2</v>
      </c>
      <c r="S88" s="65">
        <v>0</v>
      </c>
      <c r="T88" s="27" t="s">
        <v>654</v>
      </c>
      <c r="U88" s="65" t="s">
        <v>1106</v>
      </c>
      <c r="V88" s="75"/>
      <c r="W88" s="75"/>
      <c r="X88" s="75"/>
      <c r="Y88" s="75"/>
      <c r="Z88" s="75"/>
      <c r="AA88" s="75"/>
      <c r="AB88" s="65"/>
      <c r="AC88" s="76"/>
      <c r="AD88" s="27" t="s">
        <v>1308</v>
      </c>
      <c r="AE88" s="27" t="s">
        <v>1239</v>
      </c>
      <c r="AF88" s="27" t="s">
        <v>623</v>
      </c>
      <c r="AG88" s="27" t="s">
        <v>1309</v>
      </c>
      <c r="AH88" s="27" t="s">
        <v>1310</v>
      </c>
      <c r="AI88" s="27" t="s">
        <v>1311</v>
      </c>
      <c r="AJ88" s="27">
        <v>35</v>
      </c>
      <c r="AK88" s="27">
        <v>32</v>
      </c>
      <c r="AL88" s="67"/>
    </row>
    <row r="89" spans="1:38" s="68" customFormat="1" ht="78">
      <c r="A89" s="69">
        <f t="shared" si="1"/>
        <v>87</v>
      </c>
      <c r="B89" s="65" t="s">
        <v>485</v>
      </c>
      <c r="C89" s="65" t="s">
        <v>559</v>
      </c>
      <c r="D89" s="65" t="str">
        <f>VLOOKUP(C89,'[1]1-8-1本科实验场所数据'!$A$2:$F$150,2,FALSE)</f>
        <v>01108</v>
      </c>
      <c r="E89" s="65" t="s">
        <v>1126</v>
      </c>
      <c r="F89" s="65" t="s">
        <v>650</v>
      </c>
      <c r="G89" s="65" t="str">
        <f>VLOOKUP(C89,'[1]1-8-1本科实验场所数据'!$A$2:$F$150,5,FALSE)</f>
        <v>专业实验室</v>
      </c>
      <c r="H89" s="66" t="str">
        <f>VLOOKUP(C89,'[1]1-8-1本科实验场所数据'!$A$2:$F$150,6,FALSE)</f>
        <v>1271.4</v>
      </c>
      <c r="I89" s="27">
        <v>6</v>
      </c>
      <c r="J89" s="27" t="s">
        <v>1100</v>
      </c>
      <c r="K89" s="27" t="s">
        <v>1127</v>
      </c>
      <c r="L89" s="27">
        <v>87091571</v>
      </c>
      <c r="M89" s="107" t="s">
        <v>1343</v>
      </c>
      <c r="N89" s="71" t="s">
        <v>1338</v>
      </c>
      <c r="O89" s="27" t="s">
        <v>992</v>
      </c>
      <c r="P89" s="27" t="s">
        <v>623</v>
      </c>
      <c r="Q89" s="114">
        <v>2</v>
      </c>
      <c r="R89" s="65">
        <v>2</v>
      </c>
      <c r="S89" s="65">
        <v>0</v>
      </c>
      <c r="T89" s="27" t="s">
        <v>654</v>
      </c>
      <c r="U89" s="65" t="s">
        <v>1106</v>
      </c>
      <c r="V89" s="75"/>
      <c r="W89" s="75"/>
      <c r="X89" s="75"/>
      <c r="Y89" s="75"/>
      <c r="Z89" s="75"/>
      <c r="AA89" s="75"/>
      <c r="AB89" s="65"/>
      <c r="AC89" s="76"/>
      <c r="AD89" s="27" t="s">
        <v>1308</v>
      </c>
      <c r="AE89" s="27" t="s">
        <v>1239</v>
      </c>
      <c r="AF89" s="27" t="s">
        <v>623</v>
      </c>
      <c r="AG89" s="27" t="s">
        <v>1309</v>
      </c>
      <c r="AH89" s="27" t="s">
        <v>1310</v>
      </c>
      <c r="AI89" s="27" t="s">
        <v>1311</v>
      </c>
      <c r="AJ89" s="27">
        <v>35</v>
      </c>
      <c r="AK89" s="27">
        <v>32</v>
      </c>
      <c r="AL89" s="67"/>
    </row>
    <row r="90" spans="1:38" s="68" customFormat="1" ht="78">
      <c r="A90" s="69">
        <f t="shared" si="1"/>
        <v>88</v>
      </c>
      <c r="B90" s="65" t="s">
        <v>485</v>
      </c>
      <c r="C90" s="65" t="s">
        <v>559</v>
      </c>
      <c r="D90" s="65" t="str">
        <f>VLOOKUP(C90,'[1]1-8-1本科实验场所数据'!$A$2:$F$150,2,FALSE)</f>
        <v>01108</v>
      </c>
      <c r="E90" s="65" t="s">
        <v>1126</v>
      </c>
      <c r="F90" s="65" t="s">
        <v>650</v>
      </c>
      <c r="G90" s="65" t="str">
        <f>VLOOKUP(C90,'[1]1-8-1本科实验场所数据'!$A$2:$F$150,5,FALSE)</f>
        <v>专业实验室</v>
      </c>
      <c r="H90" s="66" t="str">
        <f>VLOOKUP(C90,'[1]1-8-1本科实验场所数据'!$A$2:$F$150,6,FALSE)</f>
        <v>1271.4</v>
      </c>
      <c r="I90" s="27">
        <v>3</v>
      </c>
      <c r="J90" s="27" t="s">
        <v>1100</v>
      </c>
      <c r="K90" s="27" t="s">
        <v>1127</v>
      </c>
      <c r="L90" s="27">
        <v>87091571</v>
      </c>
      <c r="M90" s="107" t="s">
        <v>921</v>
      </c>
      <c r="N90" s="71" t="s">
        <v>1129</v>
      </c>
      <c r="O90" s="27" t="s">
        <v>1130</v>
      </c>
      <c r="P90" s="27" t="s">
        <v>623</v>
      </c>
      <c r="Q90" s="114">
        <v>8</v>
      </c>
      <c r="R90" s="65">
        <v>8</v>
      </c>
      <c r="S90" s="65">
        <v>0</v>
      </c>
      <c r="T90" s="27" t="s">
        <v>654</v>
      </c>
      <c r="U90" s="65" t="s">
        <v>1131</v>
      </c>
      <c r="V90" s="75"/>
      <c r="W90" s="75"/>
      <c r="X90" s="75"/>
      <c r="Y90" s="75"/>
      <c r="Z90" s="75"/>
      <c r="AA90" s="75"/>
      <c r="AB90" s="65"/>
      <c r="AC90" s="76"/>
      <c r="AD90" s="27" t="s">
        <v>1308</v>
      </c>
      <c r="AE90" s="27" t="s">
        <v>633</v>
      </c>
      <c r="AF90" s="27" t="s">
        <v>623</v>
      </c>
      <c r="AG90" s="27" t="s">
        <v>1309</v>
      </c>
      <c r="AH90" s="27" t="s">
        <v>1310</v>
      </c>
      <c r="AI90" s="27" t="s">
        <v>1311</v>
      </c>
      <c r="AJ90" s="27">
        <v>35</v>
      </c>
      <c r="AK90" s="27">
        <v>32</v>
      </c>
      <c r="AL90" s="67"/>
    </row>
    <row r="91" spans="1:38" s="68" customFormat="1" ht="78">
      <c r="A91" s="69">
        <f t="shared" si="1"/>
        <v>89</v>
      </c>
      <c r="B91" s="65" t="s">
        <v>485</v>
      </c>
      <c r="C91" s="65" t="s">
        <v>559</v>
      </c>
      <c r="D91" s="65" t="str">
        <f>VLOOKUP(C91,'[1]1-8-1本科实验场所数据'!$A$2:$F$150,2,FALSE)</f>
        <v>01108</v>
      </c>
      <c r="E91" s="65" t="s">
        <v>1136</v>
      </c>
      <c r="F91" s="65" t="s">
        <v>650</v>
      </c>
      <c r="G91" s="65" t="str">
        <f>VLOOKUP(C91,'[1]1-8-1本科实验场所数据'!$A$2:$F$150,5,FALSE)</f>
        <v>专业实验室</v>
      </c>
      <c r="H91" s="66" t="str">
        <f>VLOOKUP(C91,'[1]1-8-1本科实验场所数据'!$A$2:$F$150,6,FALSE)</f>
        <v>1271.4</v>
      </c>
      <c r="I91" s="27">
        <v>6</v>
      </c>
      <c r="J91" s="27" t="s">
        <v>1137</v>
      </c>
      <c r="K91" s="27" t="s">
        <v>1138</v>
      </c>
      <c r="L91" s="27">
        <v>87091571</v>
      </c>
      <c r="M91" s="107" t="s">
        <v>1139</v>
      </c>
      <c r="N91" s="71" t="s">
        <v>1140</v>
      </c>
      <c r="O91" s="27" t="s">
        <v>1130</v>
      </c>
      <c r="P91" s="27" t="s">
        <v>623</v>
      </c>
      <c r="Q91" s="114">
        <v>1</v>
      </c>
      <c r="R91" s="65">
        <v>1</v>
      </c>
      <c r="S91" s="65">
        <v>0</v>
      </c>
      <c r="T91" s="27" t="s">
        <v>654</v>
      </c>
      <c r="U91" s="65" t="s">
        <v>1131</v>
      </c>
      <c r="V91" s="75"/>
      <c r="W91" s="75"/>
      <c r="X91" s="75"/>
      <c r="Y91" s="75"/>
      <c r="Z91" s="75"/>
      <c r="AA91" s="75"/>
      <c r="AB91" s="65"/>
      <c r="AC91" s="76"/>
      <c r="AD91" s="27" t="s">
        <v>1132</v>
      </c>
      <c r="AE91" s="27" t="s">
        <v>633</v>
      </c>
      <c r="AF91" s="27" t="s">
        <v>623</v>
      </c>
      <c r="AG91" s="27" t="s">
        <v>1133</v>
      </c>
      <c r="AH91" s="27" t="s">
        <v>1134</v>
      </c>
      <c r="AI91" s="27" t="s">
        <v>1135</v>
      </c>
      <c r="AJ91" s="27">
        <v>35</v>
      </c>
      <c r="AK91" s="27">
        <v>32</v>
      </c>
      <c r="AL91" s="67"/>
    </row>
    <row r="92" spans="1:38" s="68" customFormat="1" ht="78">
      <c r="A92" s="69">
        <f t="shared" si="1"/>
        <v>90</v>
      </c>
      <c r="B92" s="65" t="s">
        <v>485</v>
      </c>
      <c r="C92" s="65" t="s">
        <v>559</v>
      </c>
      <c r="D92" s="65" t="str">
        <f>VLOOKUP(C92,'[1]1-8-1本科实验场所数据'!$A$2:$F$150,2,FALSE)</f>
        <v>01108</v>
      </c>
      <c r="E92" s="65" t="s">
        <v>1351</v>
      </c>
      <c r="F92" s="65" t="s">
        <v>650</v>
      </c>
      <c r="G92" s="65" t="str">
        <f>VLOOKUP(C92,'[1]1-8-1本科实验场所数据'!$A$2:$F$150,5,FALSE)</f>
        <v>专业实验室</v>
      </c>
      <c r="H92" s="66" t="str">
        <f>VLOOKUP(C92,'[1]1-8-1本科实验场所数据'!$A$2:$F$150,6,FALSE)</f>
        <v>1271.4</v>
      </c>
      <c r="I92" s="27">
        <v>6</v>
      </c>
      <c r="J92" s="27" t="s">
        <v>950</v>
      </c>
      <c r="K92" s="27" t="s">
        <v>1352</v>
      </c>
      <c r="L92" s="27">
        <v>87091571</v>
      </c>
      <c r="M92" s="107" t="s">
        <v>924</v>
      </c>
      <c r="N92" s="71" t="s">
        <v>1353</v>
      </c>
      <c r="O92" s="27" t="s">
        <v>926</v>
      </c>
      <c r="P92" s="27" t="s">
        <v>623</v>
      </c>
      <c r="Q92" s="114">
        <v>14</v>
      </c>
      <c r="R92" s="65">
        <v>9</v>
      </c>
      <c r="S92" s="65">
        <v>5</v>
      </c>
      <c r="T92" s="27" t="s">
        <v>654</v>
      </c>
      <c r="U92" s="65" t="s">
        <v>944</v>
      </c>
      <c r="V92" s="75"/>
      <c r="W92" s="75"/>
      <c r="X92" s="75"/>
      <c r="Y92" s="75"/>
      <c r="Z92" s="75"/>
      <c r="AA92" s="75"/>
      <c r="AB92" s="65"/>
      <c r="AC92" s="76"/>
      <c r="AD92" s="27" t="s">
        <v>1350</v>
      </c>
      <c r="AE92" s="27" t="s">
        <v>633</v>
      </c>
      <c r="AF92" s="27" t="s">
        <v>623</v>
      </c>
      <c r="AG92" s="27" t="s">
        <v>1344</v>
      </c>
      <c r="AH92" s="27" t="s">
        <v>1345</v>
      </c>
      <c r="AI92" s="27" t="s">
        <v>1346</v>
      </c>
      <c r="AJ92" s="27">
        <v>35</v>
      </c>
      <c r="AK92" s="27">
        <v>32</v>
      </c>
      <c r="AL92" s="67"/>
    </row>
    <row r="93" spans="1:38" s="68" customFormat="1" ht="78">
      <c r="A93" s="69">
        <f t="shared" si="1"/>
        <v>91</v>
      </c>
      <c r="B93" s="65" t="s">
        <v>485</v>
      </c>
      <c r="C93" s="65" t="s">
        <v>559</v>
      </c>
      <c r="D93" s="65" t="str">
        <f>VLOOKUP(C93,'[1]1-8-1本科实验场所数据'!$A$2:$F$150,2,FALSE)</f>
        <v>01108</v>
      </c>
      <c r="E93" s="65" t="s">
        <v>1351</v>
      </c>
      <c r="F93" s="65" t="s">
        <v>650</v>
      </c>
      <c r="G93" s="65" t="str">
        <f>VLOOKUP(C93,'[1]1-8-1本科实验场所数据'!$A$2:$F$150,5,FALSE)</f>
        <v>专业实验室</v>
      </c>
      <c r="H93" s="66" t="str">
        <f>VLOOKUP(C93,'[1]1-8-1本科实验场所数据'!$A$2:$F$150,6,FALSE)</f>
        <v>1271.4</v>
      </c>
      <c r="I93" s="27">
        <v>6</v>
      </c>
      <c r="J93" s="27" t="s">
        <v>950</v>
      </c>
      <c r="K93" s="27" t="s">
        <v>1352</v>
      </c>
      <c r="L93" s="27">
        <v>87091571</v>
      </c>
      <c r="M93" s="107" t="s">
        <v>951</v>
      </c>
      <c r="N93" s="71" t="s">
        <v>1354</v>
      </c>
      <c r="O93" s="27" t="s">
        <v>926</v>
      </c>
      <c r="P93" s="27" t="s">
        <v>623</v>
      </c>
      <c r="Q93" s="114">
        <v>1</v>
      </c>
      <c r="R93" s="65">
        <v>1</v>
      </c>
      <c r="S93" s="65">
        <v>0</v>
      </c>
      <c r="T93" s="27" t="s">
        <v>654</v>
      </c>
      <c r="U93" s="65" t="s">
        <v>944</v>
      </c>
      <c r="V93" s="75"/>
      <c r="W93" s="75"/>
      <c r="X93" s="75"/>
      <c r="Y93" s="75"/>
      <c r="Z93" s="75"/>
      <c r="AA93" s="75"/>
      <c r="AB93" s="65"/>
      <c r="AC93" s="76"/>
      <c r="AD93" s="27" t="s">
        <v>1350</v>
      </c>
      <c r="AE93" s="27" t="s">
        <v>633</v>
      </c>
      <c r="AF93" s="27" t="s">
        <v>623</v>
      </c>
      <c r="AG93" s="27" t="s">
        <v>1344</v>
      </c>
      <c r="AH93" s="27" t="s">
        <v>1345</v>
      </c>
      <c r="AI93" s="27" t="s">
        <v>1346</v>
      </c>
      <c r="AJ93" s="27">
        <v>35</v>
      </c>
      <c r="AK93" s="27">
        <v>32</v>
      </c>
      <c r="AL93" s="67"/>
    </row>
    <row r="94" spans="1:38" s="68" customFormat="1" ht="78">
      <c r="A94" s="69">
        <f t="shared" si="1"/>
        <v>92</v>
      </c>
      <c r="B94" s="65" t="s">
        <v>485</v>
      </c>
      <c r="C94" s="65" t="s">
        <v>559</v>
      </c>
      <c r="D94" s="65" t="str">
        <f>VLOOKUP(C94,'[1]1-8-1本科实验场所数据'!$A$2:$F$150,2,FALSE)</f>
        <v>01108</v>
      </c>
      <c r="E94" s="65" t="s">
        <v>1351</v>
      </c>
      <c r="F94" s="65" t="s">
        <v>650</v>
      </c>
      <c r="G94" s="65" t="str">
        <f>VLOOKUP(C94,'[1]1-8-1本科实验场所数据'!$A$2:$F$150,5,FALSE)</f>
        <v>专业实验室</v>
      </c>
      <c r="H94" s="66" t="str">
        <f>VLOOKUP(C94,'[1]1-8-1本科实验场所数据'!$A$2:$F$150,6,FALSE)</f>
        <v>1271.4</v>
      </c>
      <c r="I94" s="27">
        <v>6</v>
      </c>
      <c r="J94" s="27" t="s">
        <v>950</v>
      </c>
      <c r="K94" s="27" t="s">
        <v>1352</v>
      </c>
      <c r="L94" s="27">
        <v>87091571</v>
      </c>
      <c r="M94" s="107" t="s">
        <v>952</v>
      </c>
      <c r="N94" s="71" t="s">
        <v>1355</v>
      </c>
      <c r="O94" s="27" t="s">
        <v>926</v>
      </c>
      <c r="P94" s="27" t="s">
        <v>623</v>
      </c>
      <c r="Q94" s="114">
        <v>1</v>
      </c>
      <c r="R94" s="65">
        <v>1</v>
      </c>
      <c r="S94" s="65">
        <v>0</v>
      </c>
      <c r="T94" s="27" t="s">
        <v>654</v>
      </c>
      <c r="U94" s="65" t="s">
        <v>944</v>
      </c>
      <c r="V94" s="75"/>
      <c r="W94" s="75"/>
      <c r="X94" s="75"/>
      <c r="Y94" s="75"/>
      <c r="Z94" s="75"/>
      <c r="AA94" s="75"/>
      <c r="AB94" s="65"/>
      <c r="AC94" s="76"/>
      <c r="AD94" s="27" t="s">
        <v>1350</v>
      </c>
      <c r="AE94" s="27" t="s">
        <v>633</v>
      </c>
      <c r="AF94" s="27" t="s">
        <v>623</v>
      </c>
      <c r="AG94" s="27" t="s">
        <v>1344</v>
      </c>
      <c r="AH94" s="27" t="s">
        <v>1345</v>
      </c>
      <c r="AI94" s="27" t="s">
        <v>1346</v>
      </c>
      <c r="AJ94" s="27">
        <v>35</v>
      </c>
      <c r="AK94" s="27">
        <v>32</v>
      </c>
      <c r="AL94" s="67"/>
    </row>
    <row r="95" spans="1:38" s="68" customFormat="1" ht="91">
      <c r="A95" s="69">
        <f t="shared" si="1"/>
        <v>93</v>
      </c>
      <c r="B95" s="65" t="s">
        <v>485</v>
      </c>
      <c r="C95" s="65" t="s">
        <v>559</v>
      </c>
      <c r="D95" s="65" t="str">
        <f>VLOOKUP(C95,'[1]1-8-1本科实验场所数据'!$A$2:$F$150,2,FALSE)</f>
        <v>01108</v>
      </c>
      <c r="E95" s="65" t="s">
        <v>1351</v>
      </c>
      <c r="F95" s="65" t="s">
        <v>650</v>
      </c>
      <c r="G95" s="65" t="str">
        <f>VLOOKUP(C95,'[1]1-8-1本科实验场所数据'!$A$2:$F$150,5,FALSE)</f>
        <v>专业实验室</v>
      </c>
      <c r="H95" s="66" t="str">
        <f>VLOOKUP(C95,'[1]1-8-1本科实验场所数据'!$A$2:$F$150,6,FALSE)</f>
        <v>1271.4</v>
      </c>
      <c r="I95" s="27">
        <v>6</v>
      </c>
      <c r="J95" s="27" t="s">
        <v>950</v>
      </c>
      <c r="K95" s="27" t="s">
        <v>1352</v>
      </c>
      <c r="L95" s="27">
        <v>87091571</v>
      </c>
      <c r="M95" s="107" t="s">
        <v>953</v>
      </c>
      <c r="N95" s="27" t="s">
        <v>1356</v>
      </c>
      <c r="O95" s="27" t="s">
        <v>926</v>
      </c>
      <c r="P95" s="27" t="s">
        <v>623</v>
      </c>
      <c r="Q95" s="114">
        <v>1</v>
      </c>
      <c r="R95" s="65">
        <v>1</v>
      </c>
      <c r="S95" s="65">
        <v>0</v>
      </c>
      <c r="T95" s="27" t="s">
        <v>654</v>
      </c>
      <c r="U95" s="65" t="s">
        <v>944</v>
      </c>
      <c r="V95" s="75"/>
      <c r="W95" s="75"/>
      <c r="X95" s="75"/>
      <c r="Y95" s="75"/>
      <c r="Z95" s="75"/>
      <c r="AA95" s="75"/>
      <c r="AB95" s="65"/>
      <c r="AC95" s="75"/>
      <c r="AD95" s="75">
        <v>16</v>
      </c>
      <c r="AE95" s="75">
        <v>5</v>
      </c>
      <c r="AF95" s="75" t="s">
        <v>1347</v>
      </c>
      <c r="AG95" s="75" t="s">
        <v>945</v>
      </c>
      <c r="AH95" s="75" t="s">
        <v>1348</v>
      </c>
      <c r="AI95" s="76" t="s">
        <v>1349</v>
      </c>
      <c r="AJ95" s="27">
        <v>35</v>
      </c>
      <c r="AK95" s="27">
        <v>32</v>
      </c>
      <c r="AL95" s="67"/>
    </row>
    <row r="96" spans="1:38" s="68" customFormat="1" ht="78">
      <c r="A96" s="69">
        <f t="shared" si="1"/>
        <v>94</v>
      </c>
      <c r="B96" s="65" t="s">
        <v>485</v>
      </c>
      <c r="C96" s="65" t="s">
        <v>559</v>
      </c>
      <c r="D96" s="65" t="str">
        <f>VLOOKUP(C96,'[2]1-8-1本科实验场所数据'!$A$2:$F$150,2,FALSE)</f>
        <v>01108</v>
      </c>
      <c r="E96" s="65" t="s">
        <v>925</v>
      </c>
      <c r="F96" s="65" t="s">
        <v>650</v>
      </c>
      <c r="G96" s="65" t="str">
        <f>VLOOKUP(C96,'[2]1-8-1本科实验场所数据'!$A$2:$F$150,5,FALSE)</f>
        <v>专业实验室</v>
      </c>
      <c r="H96" s="66" t="str">
        <f>VLOOKUP(C96,'[2]1-8-1本科实验场所数据'!$A$2:$F$150,6,FALSE)</f>
        <v>1271.4</v>
      </c>
      <c r="I96" s="27">
        <v>6</v>
      </c>
      <c r="J96" s="27" t="s">
        <v>950</v>
      </c>
      <c r="K96" s="27" t="s">
        <v>929</v>
      </c>
      <c r="L96" s="27">
        <v>87091571</v>
      </c>
      <c r="M96" s="107" t="s">
        <v>954</v>
      </c>
      <c r="N96" s="65" t="s">
        <v>930</v>
      </c>
      <c r="O96" s="27" t="s">
        <v>926</v>
      </c>
      <c r="P96" s="27" t="s">
        <v>623</v>
      </c>
      <c r="Q96" s="114">
        <v>1</v>
      </c>
      <c r="R96" s="65">
        <v>1</v>
      </c>
      <c r="S96" s="65">
        <v>0</v>
      </c>
      <c r="T96" s="27" t="s">
        <v>654</v>
      </c>
      <c r="U96" s="65" t="s">
        <v>944</v>
      </c>
      <c r="V96" s="75"/>
      <c r="W96" s="75"/>
      <c r="X96" s="75"/>
      <c r="Y96" s="75"/>
      <c r="Z96" s="75"/>
      <c r="AA96" s="75"/>
      <c r="AB96" s="65"/>
      <c r="AC96" s="76"/>
      <c r="AD96" s="27" t="s">
        <v>1350</v>
      </c>
      <c r="AE96" s="27" t="s">
        <v>633</v>
      </c>
      <c r="AF96" s="27" t="s">
        <v>623</v>
      </c>
      <c r="AG96" s="27" t="s">
        <v>1344</v>
      </c>
      <c r="AH96" s="27" t="s">
        <v>1345</v>
      </c>
      <c r="AI96" s="27" t="s">
        <v>1346</v>
      </c>
      <c r="AJ96" s="27">
        <v>35</v>
      </c>
      <c r="AK96" s="27">
        <v>32</v>
      </c>
      <c r="AL96" s="67"/>
    </row>
    <row r="97" spans="1:38" s="68" customFormat="1" ht="39">
      <c r="A97" s="69">
        <f t="shared" si="1"/>
        <v>95</v>
      </c>
      <c r="B97" s="65" t="s">
        <v>1141</v>
      </c>
      <c r="C97" s="65" t="s">
        <v>559</v>
      </c>
      <c r="D97" s="65" t="str">
        <f>VLOOKUP(C97,'[2]1-8-1本科实验场所数据'!$A$2:$F$150,2,FALSE)</f>
        <v>01108</v>
      </c>
      <c r="E97" s="65" t="s">
        <v>925</v>
      </c>
      <c r="F97" s="65" t="s">
        <v>650</v>
      </c>
      <c r="G97" s="65" t="str">
        <f>VLOOKUP(C97,'[2]1-8-1本科实验场所数据'!$A$2:$F$150,5,FALSE)</f>
        <v>专业实验室</v>
      </c>
      <c r="H97" s="66" t="str">
        <f>VLOOKUP(C97,'[2]1-8-1本科实验场所数据'!$A$2:$F$150,6,FALSE)</f>
        <v>1271.4</v>
      </c>
      <c r="I97" s="27">
        <v>6</v>
      </c>
      <c r="J97" s="27" t="s">
        <v>1100</v>
      </c>
      <c r="K97" s="27" t="s">
        <v>1033</v>
      </c>
      <c r="L97" s="27">
        <v>87091571</v>
      </c>
      <c r="M97" s="107" t="s">
        <v>1142</v>
      </c>
      <c r="N97" s="65" t="s">
        <v>1143</v>
      </c>
      <c r="O97" s="27" t="s">
        <v>992</v>
      </c>
      <c r="P97" s="27" t="s">
        <v>623</v>
      </c>
      <c r="Q97" s="114">
        <v>2</v>
      </c>
      <c r="R97" s="65">
        <v>1</v>
      </c>
      <c r="S97" s="65">
        <v>1</v>
      </c>
      <c r="T97" s="27" t="s">
        <v>654</v>
      </c>
      <c r="U97" s="65" t="s">
        <v>1106</v>
      </c>
      <c r="V97" s="65"/>
      <c r="W97" s="65"/>
      <c r="X97" s="65"/>
      <c r="Y97" s="65"/>
      <c r="Z97" s="65"/>
      <c r="AA97" s="27"/>
      <c r="AB97" s="65"/>
      <c r="AC97" s="75"/>
      <c r="AD97" s="27" t="s">
        <v>915</v>
      </c>
      <c r="AE97" s="27" t="s">
        <v>633</v>
      </c>
      <c r="AF97" s="27" t="s">
        <v>615</v>
      </c>
      <c r="AG97" s="27" t="s">
        <v>916</v>
      </c>
      <c r="AH97" s="27" t="s">
        <v>1032</v>
      </c>
      <c r="AI97" s="27">
        <v>1</v>
      </c>
      <c r="AJ97" s="27">
        <v>1</v>
      </c>
      <c r="AK97" s="27"/>
      <c r="AL97" s="67"/>
    </row>
    <row r="98" spans="1:38" s="68" customFormat="1" ht="39">
      <c r="A98" s="69">
        <f t="shared" si="1"/>
        <v>96</v>
      </c>
      <c r="B98" s="27" t="s">
        <v>485</v>
      </c>
      <c r="C98" s="27" t="s">
        <v>559</v>
      </c>
      <c r="D98" s="27" t="str">
        <f>VLOOKUP(C98,'[2]1-8-1本科实验场所数据'!$A$2:$F$150,2,FALSE)</f>
        <v>01108</v>
      </c>
      <c r="E98" s="27" t="s">
        <v>925</v>
      </c>
      <c r="F98" s="27" t="s">
        <v>650</v>
      </c>
      <c r="G98" s="27" t="str">
        <f>VLOOKUP(C98,'[2]1-8-1本科实验场所数据'!$A$2:$F$150,5,FALSE)</f>
        <v>专业实验室</v>
      </c>
      <c r="H98" s="91" t="str">
        <f>VLOOKUP(C98,'[2]1-8-1本科实验场所数据'!$A$2:$F$150,6,FALSE)</f>
        <v>1271.4</v>
      </c>
      <c r="I98" s="27">
        <v>6</v>
      </c>
      <c r="J98" s="27" t="s">
        <v>1100</v>
      </c>
      <c r="K98" s="27" t="s">
        <v>1033</v>
      </c>
      <c r="L98" s="27">
        <v>87091571</v>
      </c>
      <c r="M98" s="107" t="s">
        <v>1144</v>
      </c>
      <c r="N98" s="27" t="s">
        <v>1145</v>
      </c>
      <c r="O98" s="27" t="s">
        <v>992</v>
      </c>
      <c r="P98" s="27" t="s">
        <v>623</v>
      </c>
      <c r="Q98" s="114">
        <v>2</v>
      </c>
      <c r="R98" s="65">
        <v>2</v>
      </c>
      <c r="S98" s="65">
        <v>0</v>
      </c>
      <c r="T98" s="27" t="s">
        <v>654</v>
      </c>
      <c r="U98" s="65" t="s">
        <v>1106</v>
      </c>
      <c r="V98" s="65"/>
      <c r="W98" s="65"/>
      <c r="X98" s="65"/>
      <c r="Y98" s="65"/>
      <c r="Z98" s="65"/>
      <c r="AA98" s="27"/>
      <c r="AB98" s="65"/>
      <c r="AC98" s="75"/>
      <c r="AD98" s="27" t="s">
        <v>915</v>
      </c>
      <c r="AE98" s="27" t="s">
        <v>931</v>
      </c>
      <c r="AF98" s="27" t="s">
        <v>615</v>
      </c>
      <c r="AG98" s="27"/>
      <c r="AH98" s="27"/>
      <c r="AI98" s="27"/>
      <c r="AJ98" s="27"/>
      <c r="AK98" s="27"/>
      <c r="AL98" s="67"/>
    </row>
    <row r="99" spans="1:38" s="68" customFormat="1" ht="34.5" customHeight="1">
      <c r="A99" s="69">
        <f t="shared" si="1"/>
        <v>97</v>
      </c>
      <c r="B99" s="27" t="s">
        <v>485</v>
      </c>
      <c r="C99" s="27" t="s">
        <v>559</v>
      </c>
      <c r="D99" s="27" t="str">
        <f>VLOOKUP(C99,'[2]1-8-1本科实验场所数据'!$A$2:$F$150,2,FALSE)</f>
        <v>01108</v>
      </c>
      <c r="E99" s="27" t="s">
        <v>925</v>
      </c>
      <c r="F99" s="27" t="s">
        <v>650</v>
      </c>
      <c r="G99" s="27" t="str">
        <f>VLOOKUP(C99,'[2]1-8-1本科实验场所数据'!$A$2:$F$150,5,FALSE)</f>
        <v>专业实验室</v>
      </c>
      <c r="H99" s="66" t="str">
        <f>VLOOKUP(C99,'[2]1-8-1本科实验场所数据'!$A$2:$F$150,6,FALSE)</f>
        <v>1271.4</v>
      </c>
      <c r="I99" s="27">
        <v>6</v>
      </c>
      <c r="J99" s="27" t="s">
        <v>1100</v>
      </c>
      <c r="K99" s="27" t="s">
        <v>1146</v>
      </c>
      <c r="L99" s="27">
        <v>13572430560</v>
      </c>
      <c r="M99" s="111" t="s">
        <v>690</v>
      </c>
      <c r="N99" s="65" t="s">
        <v>1147</v>
      </c>
      <c r="O99" s="27" t="s">
        <v>992</v>
      </c>
      <c r="P99" s="27" t="s">
        <v>993</v>
      </c>
      <c r="Q99" s="114">
        <v>6</v>
      </c>
      <c r="R99" s="65">
        <v>6</v>
      </c>
      <c r="S99" s="65">
        <v>0</v>
      </c>
      <c r="T99" s="27" t="s">
        <v>1148</v>
      </c>
      <c r="U99" s="65" t="s">
        <v>1106</v>
      </c>
      <c r="V99" s="65"/>
      <c r="W99" s="65"/>
      <c r="X99" s="65"/>
      <c r="Y99" s="65"/>
      <c r="Z99" s="65"/>
      <c r="AA99" s="27"/>
      <c r="AB99" s="65"/>
      <c r="AC99" s="75"/>
      <c r="AD99" s="27" t="s">
        <v>915</v>
      </c>
      <c r="AE99" s="27" t="s">
        <v>931</v>
      </c>
      <c r="AF99" s="27" t="s">
        <v>615</v>
      </c>
      <c r="AG99" s="27"/>
      <c r="AH99" s="27"/>
      <c r="AI99" s="27"/>
      <c r="AJ99" s="27"/>
      <c r="AK99" s="27"/>
      <c r="AL99" s="67"/>
    </row>
    <row r="100" spans="1:38" s="68" customFormat="1" ht="39">
      <c r="A100" s="69">
        <f t="shared" si="1"/>
        <v>98</v>
      </c>
      <c r="B100" s="27" t="s">
        <v>485</v>
      </c>
      <c r="C100" s="27" t="s">
        <v>559</v>
      </c>
      <c r="D100" s="27" t="str">
        <f>VLOOKUP(C100,'[2]1-8-1本科实验场所数据'!$A$2:$F$150,2,FALSE)</f>
        <v>01108</v>
      </c>
      <c r="E100" s="27" t="s">
        <v>925</v>
      </c>
      <c r="F100" s="27" t="s">
        <v>650</v>
      </c>
      <c r="G100" s="27" t="str">
        <f>VLOOKUP(C100,'[2]1-8-1本科实验场所数据'!$A$2:$F$150,5,FALSE)</f>
        <v>专业实验室</v>
      </c>
      <c r="H100" s="66" t="str">
        <f>VLOOKUP(C100,'[2]1-8-1本科实验场所数据'!$A$2:$F$150,6,FALSE)</f>
        <v>1271.4</v>
      </c>
      <c r="I100" s="27">
        <v>6</v>
      </c>
      <c r="J100" s="27" t="s">
        <v>1095</v>
      </c>
      <c r="K100" s="27" t="s">
        <v>1151</v>
      </c>
      <c r="L100" s="27">
        <v>13572430560</v>
      </c>
      <c r="M100" s="111" t="s">
        <v>1152</v>
      </c>
      <c r="N100" s="65"/>
      <c r="O100" s="27" t="s">
        <v>1053</v>
      </c>
      <c r="P100" s="27" t="s">
        <v>1099</v>
      </c>
      <c r="Q100" s="114">
        <v>2</v>
      </c>
      <c r="R100" s="65">
        <v>2</v>
      </c>
      <c r="S100" s="65">
        <v>0</v>
      </c>
      <c r="T100" s="27" t="s">
        <v>1150</v>
      </c>
      <c r="U100" s="65" t="s">
        <v>1090</v>
      </c>
      <c r="V100" s="89"/>
      <c r="W100" s="92"/>
      <c r="X100" s="65"/>
      <c r="Y100" s="65"/>
      <c r="Z100" s="65"/>
      <c r="AA100" s="27"/>
      <c r="AB100" s="93"/>
      <c r="AC100" s="27"/>
      <c r="AD100" s="27" t="s">
        <v>915</v>
      </c>
      <c r="AE100" s="27" t="s">
        <v>633</v>
      </c>
      <c r="AF100" s="27" t="s">
        <v>993</v>
      </c>
      <c r="AG100" s="27" t="s">
        <v>922</v>
      </c>
      <c r="AH100" s="27" t="s">
        <v>1149</v>
      </c>
      <c r="AI100" s="27">
        <v>2</v>
      </c>
      <c r="AJ100" s="27">
        <v>30</v>
      </c>
      <c r="AK100" s="27">
        <v>30</v>
      </c>
      <c r="AL100" s="67"/>
    </row>
    <row r="101" spans="1:38" s="68" customFormat="1" ht="39">
      <c r="A101" s="69">
        <f t="shared" si="1"/>
        <v>99</v>
      </c>
      <c r="B101" s="27" t="s">
        <v>485</v>
      </c>
      <c r="C101" s="27" t="s">
        <v>559</v>
      </c>
      <c r="D101" s="27" t="str">
        <f>VLOOKUP(C101,'[2]1-8-1本科实验场所数据'!$A$2:$F$150,2,FALSE)</f>
        <v>01108</v>
      </c>
      <c r="E101" s="27" t="s">
        <v>925</v>
      </c>
      <c r="F101" s="27" t="s">
        <v>650</v>
      </c>
      <c r="G101" s="27" t="str">
        <f>VLOOKUP(C101,'[2]1-8-1本科实验场所数据'!$A$2:$F$150,5,FALSE)</f>
        <v>专业实验室</v>
      </c>
      <c r="H101" s="91" t="str">
        <f>VLOOKUP(C101,'[2]1-8-1本科实验场所数据'!$A$2:$F$150,6,FALSE)</f>
        <v>1271.4</v>
      </c>
      <c r="I101" s="27">
        <v>6</v>
      </c>
      <c r="J101" s="27" t="s">
        <v>1095</v>
      </c>
      <c r="K101" s="27" t="s">
        <v>1151</v>
      </c>
      <c r="L101" s="27">
        <v>13572430560</v>
      </c>
      <c r="M101" s="111" t="s">
        <v>1153</v>
      </c>
      <c r="N101" s="65"/>
      <c r="O101" s="27" t="s">
        <v>1053</v>
      </c>
      <c r="P101" s="27" t="s">
        <v>1099</v>
      </c>
      <c r="Q101" s="114">
        <v>2</v>
      </c>
      <c r="R101" s="65">
        <v>2</v>
      </c>
      <c r="S101" s="65">
        <v>0</v>
      </c>
      <c r="T101" s="27" t="s">
        <v>1150</v>
      </c>
      <c r="U101" s="65" t="s">
        <v>1090</v>
      </c>
      <c r="V101" s="89"/>
      <c r="W101" s="92"/>
      <c r="X101" s="65"/>
      <c r="Y101" s="65"/>
      <c r="Z101" s="65"/>
      <c r="AA101" s="27"/>
      <c r="AB101" s="90"/>
      <c r="AC101" s="27"/>
      <c r="AD101" s="27" t="s">
        <v>915</v>
      </c>
      <c r="AE101" s="27" t="s">
        <v>633</v>
      </c>
      <c r="AF101" s="27" t="s">
        <v>993</v>
      </c>
      <c r="AG101" s="27" t="s">
        <v>922</v>
      </c>
      <c r="AH101" s="27" t="s">
        <v>1149</v>
      </c>
      <c r="AI101" s="27">
        <v>2</v>
      </c>
      <c r="AJ101" s="27">
        <v>30</v>
      </c>
      <c r="AK101" s="27">
        <v>30</v>
      </c>
      <c r="AL101" s="67"/>
    </row>
    <row r="102" spans="1:38" s="68" customFormat="1" ht="39">
      <c r="A102" s="69">
        <f t="shared" si="1"/>
        <v>100</v>
      </c>
      <c r="B102" s="27" t="s">
        <v>485</v>
      </c>
      <c r="C102" s="27" t="s">
        <v>559</v>
      </c>
      <c r="D102" s="27" t="str">
        <f>VLOOKUP(C102,'[2]1-8-1本科实验场所数据'!$A$2:$F$150,2,FALSE)</f>
        <v>01108</v>
      </c>
      <c r="E102" s="27" t="s">
        <v>925</v>
      </c>
      <c r="F102" s="27" t="s">
        <v>650</v>
      </c>
      <c r="G102" s="27" t="str">
        <f>VLOOKUP(C102,'[2]1-8-1本科实验场所数据'!$A$2:$F$150,5,FALSE)</f>
        <v>专业实验室</v>
      </c>
      <c r="H102" s="66" t="str">
        <f>VLOOKUP(C102,'[2]1-8-1本科实验场所数据'!$A$2:$F$150,6,FALSE)</f>
        <v>1271.4</v>
      </c>
      <c r="I102" s="27">
        <v>6</v>
      </c>
      <c r="J102" s="27" t="s">
        <v>1095</v>
      </c>
      <c r="K102" s="27" t="s">
        <v>1151</v>
      </c>
      <c r="L102" s="27">
        <v>13572430560</v>
      </c>
      <c r="M102" s="111" t="s">
        <v>1154</v>
      </c>
      <c r="N102" s="65"/>
      <c r="O102" s="27" t="s">
        <v>1053</v>
      </c>
      <c r="P102" s="27" t="s">
        <v>1099</v>
      </c>
      <c r="Q102" s="114">
        <v>2</v>
      </c>
      <c r="R102" s="65">
        <v>2</v>
      </c>
      <c r="S102" s="65">
        <v>0</v>
      </c>
      <c r="T102" s="27" t="s">
        <v>1150</v>
      </c>
      <c r="U102" s="65" t="s">
        <v>1090</v>
      </c>
      <c r="V102" s="89"/>
      <c r="W102" s="92"/>
      <c r="X102" s="65"/>
      <c r="Y102" s="65"/>
      <c r="Z102" s="65"/>
      <c r="AA102" s="27"/>
      <c r="AB102" s="90"/>
      <c r="AC102" s="94"/>
      <c r="AD102" s="27" t="s">
        <v>915</v>
      </c>
      <c r="AE102" s="27" t="s">
        <v>633</v>
      </c>
      <c r="AF102" s="27" t="s">
        <v>993</v>
      </c>
      <c r="AG102" s="27" t="s">
        <v>922</v>
      </c>
      <c r="AH102" s="27" t="s">
        <v>1149</v>
      </c>
      <c r="AI102" s="27">
        <v>2</v>
      </c>
      <c r="AJ102" s="27">
        <v>30</v>
      </c>
      <c r="AK102" s="27">
        <v>30</v>
      </c>
      <c r="AL102" s="67"/>
    </row>
    <row r="103" spans="1:38" s="68" customFormat="1" ht="39">
      <c r="A103" s="69">
        <f t="shared" ref="A103:A165" si="2">A102+1</f>
        <v>101</v>
      </c>
      <c r="B103" s="27" t="s">
        <v>485</v>
      </c>
      <c r="C103" s="27" t="s">
        <v>559</v>
      </c>
      <c r="D103" s="27" t="str">
        <f>VLOOKUP(C103,'[2]1-8-1本科实验场所数据'!$A$2:$F$150,2,FALSE)</f>
        <v>01108</v>
      </c>
      <c r="E103" s="27" t="s">
        <v>925</v>
      </c>
      <c r="F103" s="27" t="s">
        <v>650</v>
      </c>
      <c r="G103" s="27" t="str">
        <f>VLOOKUP(C103,'[2]1-8-1本科实验场所数据'!$A$2:$F$150,5,FALSE)</f>
        <v>专业实验室</v>
      </c>
      <c r="H103" s="91" t="str">
        <f>VLOOKUP(C103,'[2]1-8-1本科实验场所数据'!$A$2:$F$150,6,FALSE)</f>
        <v>1271.4</v>
      </c>
      <c r="I103" s="27">
        <v>6</v>
      </c>
      <c r="J103" s="27" t="s">
        <v>1095</v>
      </c>
      <c r="K103" s="27" t="s">
        <v>1151</v>
      </c>
      <c r="L103" s="27">
        <v>13572430560</v>
      </c>
      <c r="M103" s="111" t="s">
        <v>1155</v>
      </c>
      <c r="N103" s="65"/>
      <c r="O103" s="27" t="s">
        <v>1053</v>
      </c>
      <c r="P103" s="27" t="s">
        <v>1099</v>
      </c>
      <c r="Q103" s="114">
        <v>4</v>
      </c>
      <c r="R103" s="65">
        <v>4</v>
      </c>
      <c r="S103" s="65">
        <v>0</v>
      </c>
      <c r="T103" s="27" t="s">
        <v>1150</v>
      </c>
      <c r="U103" s="65" t="s">
        <v>1090</v>
      </c>
      <c r="V103" s="89"/>
      <c r="W103" s="92"/>
      <c r="X103" s="65"/>
      <c r="Y103" s="65"/>
      <c r="Z103" s="65"/>
      <c r="AA103" s="27"/>
      <c r="AB103" s="90"/>
      <c r="AC103" s="94"/>
      <c r="AD103" s="27" t="s">
        <v>915</v>
      </c>
      <c r="AE103" s="27" t="s">
        <v>633</v>
      </c>
      <c r="AF103" s="27" t="s">
        <v>993</v>
      </c>
      <c r="AG103" s="27" t="s">
        <v>922</v>
      </c>
      <c r="AH103" s="27" t="s">
        <v>1149</v>
      </c>
      <c r="AI103" s="27">
        <v>2</v>
      </c>
      <c r="AJ103" s="27">
        <v>30</v>
      </c>
      <c r="AK103" s="27">
        <v>30</v>
      </c>
      <c r="AL103" s="67"/>
    </row>
    <row r="104" spans="1:38" s="68" customFormat="1" ht="39">
      <c r="A104" s="69">
        <f t="shared" si="2"/>
        <v>102</v>
      </c>
      <c r="B104" s="27" t="s">
        <v>485</v>
      </c>
      <c r="C104" s="27" t="s">
        <v>559</v>
      </c>
      <c r="D104" s="27" t="str">
        <f>VLOOKUP(C104,'[2]1-8-1本科实验场所数据'!$A$2:$F$150,2,FALSE)</f>
        <v>01108</v>
      </c>
      <c r="E104" s="27" t="s">
        <v>925</v>
      </c>
      <c r="F104" s="27" t="s">
        <v>650</v>
      </c>
      <c r="G104" s="27" t="str">
        <f>VLOOKUP(C104,'[2]1-8-1本科实验场所数据'!$A$2:$F$150,5,FALSE)</f>
        <v>专业实验室</v>
      </c>
      <c r="H104" s="66" t="str">
        <f>VLOOKUP(C104,'[2]1-8-1本科实验场所数据'!$A$2:$F$150,6,FALSE)</f>
        <v>1271.4</v>
      </c>
      <c r="I104" s="27">
        <v>6</v>
      </c>
      <c r="J104" s="27" t="s">
        <v>1095</v>
      </c>
      <c r="K104" s="27" t="s">
        <v>1151</v>
      </c>
      <c r="L104" s="27">
        <v>13572430560</v>
      </c>
      <c r="M104" s="107" t="s">
        <v>1156</v>
      </c>
      <c r="N104" s="79"/>
      <c r="O104" s="27" t="s">
        <v>1053</v>
      </c>
      <c r="P104" s="27" t="s">
        <v>1099</v>
      </c>
      <c r="Q104" s="115">
        <v>3</v>
      </c>
      <c r="R104" s="86">
        <v>3</v>
      </c>
      <c r="S104" s="86">
        <v>0</v>
      </c>
      <c r="T104" s="27" t="s">
        <v>1150</v>
      </c>
      <c r="U104" s="65" t="s">
        <v>1090</v>
      </c>
      <c r="V104" s="89"/>
      <c r="W104" s="92"/>
      <c r="X104" s="65"/>
      <c r="Y104" s="65"/>
      <c r="Z104" s="65"/>
      <c r="AA104" s="27"/>
      <c r="AB104" s="90"/>
      <c r="AC104" s="94"/>
      <c r="AD104" s="27" t="s">
        <v>915</v>
      </c>
      <c r="AE104" s="27" t="s">
        <v>633</v>
      </c>
      <c r="AF104" s="27" t="s">
        <v>993</v>
      </c>
      <c r="AG104" s="27" t="s">
        <v>922</v>
      </c>
      <c r="AH104" s="27" t="s">
        <v>1149</v>
      </c>
      <c r="AI104" s="27">
        <v>2</v>
      </c>
      <c r="AJ104" s="27">
        <v>30</v>
      </c>
      <c r="AK104" s="27">
        <v>30</v>
      </c>
      <c r="AL104" s="67"/>
    </row>
    <row r="105" spans="1:38" s="88" customFormat="1" ht="39">
      <c r="A105" s="69">
        <f t="shared" si="2"/>
        <v>103</v>
      </c>
      <c r="B105" s="27" t="s">
        <v>485</v>
      </c>
      <c r="C105" s="27" t="s">
        <v>559</v>
      </c>
      <c r="D105" s="27" t="str">
        <f>VLOOKUP(C105,'[2]1-8-1本科实验场所数据'!$A$2:$F$150,2,FALSE)</f>
        <v>01108</v>
      </c>
      <c r="E105" s="27" t="s">
        <v>925</v>
      </c>
      <c r="F105" s="27" t="s">
        <v>650</v>
      </c>
      <c r="G105" s="27" t="str">
        <f>VLOOKUP(C105,'[2]1-8-1本科实验场所数据'!$A$2:$F$150,5,FALSE)</f>
        <v>专业实验室</v>
      </c>
      <c r="H105" s="91" t="str">
        <f>VLOOKUP(C105,'[2]1-8-1本科实验场所数据'!$A$2:$F$150,6,FALSE)</f>
        <v>1271.4</v>
      </c>
      <c r="I105" s="27">
        <v>6</v>
      </c>
      <c r="J105" s="27" t="s">
        <v>1095</v>
      </c>
      <c r="K105" s="27" t="s">
        <v>1151</v>
      </c>
      <c r="L105" s="27">
        <v>13572430560</v>
      </c>
      <c r="M105" s="111" t="s">
        <v>1157</v>
      </c>
      <c r="N105" s="65"/>
      <c r="O105" s="27" t="s">
        <v>1053</v>
      </c>
      <c r="P105" s="27" t="s">
        <v>1099</v>
      </c>
      <c r="Q105" s="114">
        <v>2</v>
      </c>
      <c r="R105" s="65">
        <v>2</v>
      </c>
      <c r="S105" s="65">
        <v>0</v>
      </c>
      <c r="T105" s="27" t="s">
        <v>1150</v>
      </c>
      <c r="U105" s="65" t="s">
        <v>1090</v>
      </c>
      <c r="V105" s="89"/>
      <c r="W105" s="92"/>
      <c r="X105" s="65"/>
      <c r="Y105" s="65"/>
      <c r="Z105" s="65"/>
      <c r="AA105" s="27"/>
      <c r="AB105" s="90"/>
      <c r="AC105" s="94"/>
      <c r="AD105" s="27" t="s">
        <v>915</v>
      </c>
      <c r="AE105" s="27" t="s">
        <v>633</v>
      </c>
      <c r="AF105" s="27" t="s">
        <v>993</v>
      </c>
      <c r="AG105" s="27" t="s">
        <v>922</v>
      </c>
      <c r="AH105" s="27" t="s">
        <v>1149</v>
      </c>
      <c r="AI105" s="27">
        <v>2</v>
      </c>
      <c r="AJ105" s="27">
        <v>30</v>
      </c>
      <c r="AK105" s="27">
        <v>30</v>
      </c>
      <c r="AL105" s="87"/>
    </row>
    <row r="106" spans="1:38" s="68" customFormat="1" ht="39">
      <c r="A106" s="69">
        <f t="shared" si="2"/>
        <v>104</v>
      </c>
      <c r="B106" s="27" t="s">
        <v>485</v>
      </c>
      <c r="C106" s="27" t="s">
        <v>559</v>
      </c>
      <c r="D106" s="27" t="str">
        <f>VLOOKUP(C106,'[2]1-8-1本科实验场所数据'!$A$2:$F$150,2,FALSE)</f>
        <v>01108</v>
      </c>
      <c r="E106" s="27" t="s">
        <v>925</v>
      </c>
      <c r="F106" s="27" t="s">
        <v>650</v>
      </c>
      <c r="G106" s="27" t="str">
        <f>VLOOKUP(C106,'[2]1-8-1本科实验场所数据'!$A$2:$F$150,5,FALSE)</f>
        <v>专业实验室</v>
      </c>
      <c r="H106" s="66" t="str">
        <f>VLOOKUP(C106,'[2]1-8-1本科实验场所数据'!$A$2:$F$150,6,FALSE)</f>
        <v>1271.4</v>
      </c>
      <c r="I106" s="27">
        <v>6</v>
      </c>
      <c r="J106" s="27" t="s">
        <v>1095</v>
      </c>
      <c r="K106" s="27" t="s">
        <v>1151</v>
      </c>
      <c r="L106" s="27">
        <v>13572430560</v>
      </c>
      <c r="M106" s="107" t="s">
        <v>923</v>
      </c>
      <c r="N106" s="65"/>
      <c r="O106" s="27" t="s">
        <v>1053</v>
      </c>
      <c r="P106" s="27" t="s">
        <v>1099</v>
      </c>
      <c r="Q106" s="114">
        <v>9</v>
      </c>
      <c r="R106" s="65">
        <v>9</v>
      </c>
      <c r="S106" s="65">
        <v>0</v>
      </c>
      <c r="T106" s="27" t="s">
        <v>1150</v>
      </c>
      <c r="U106" s="65" t="s">
        <v>1090</v>
      </c>
      <c r="V106" s="89"/>
      <c r="W106" s="92"/>
      <c r="X106" s="65"/>
      <c r="Y106" s="65"/>
      <c r="Z106" s="65"/>
      <c r="AA106" s="27"/>
      <c r="AB106" s="90"/>
      <c r="AC106" s="94"/>
      <c r="AD106" s="27" t="s">
        <v>915</v>
      </c>
      <c r="AE106" s="27" t="s">
        <v>633</v>
      </c>
      <c r="AF106" s="27" t="s">
        <v>993</v>
      </c>
      <c r="AG106" s="27" t="s">
        <v>922</v>
      </c>
      <c r="AH106" s="27" t="s">
        <v>1149</v>
      </c>
      <c r="AI106" s="27">
        <v>2</v>
      </c>
      <c r="AJ106" s="27">
        <v>30</v>
      </c>
      <c r="AK106" s="27">
        <v>30</v>
      </c>
      <c r="AL106" s="67"/>
    </row>
    <row r="107" spans="1:38" s="68" customFormat="1" ht="52">
      <c r="A107" s="69">
        <f t="shared" si="2"/>
        <v>105</v>
      </c>
      <c r="B107" s="65" t="s">
        <v>485</v>
      </c>
      <c r="C107" s="27" t="s">
        <v>557</v>
      </c>
      <c r="D107" s="95" t="s">
        <v>1158</v>
      </c>
      <c r="E107" s="65" t="s">
        <v>1094</v>
      </c>
      <c r="F107" s="65" t="s">
        <v>650</v>
      </c>
      <c r="G107" s="27" t="str">
        <f>VLOOKUP(C107,'[2]1-8-1本科实验场所数据'!$A$2:$F$150,5,FALSE)</f>
        <v>专业实验室</v>
      </c>
      <c r="H107" s="66" t="str">
        <f>VLOOKUP(C107,'[2]1-8-1本科实验场所数据'!$A$2:$F$150,6,FALSE)</f>
        <v>642</v>
      </c>
      <c r="I107" s="27">
        <v>5</v>
      </c>
      <c r="J107" s="97" t="s">
        <v>1159</v>
      </c>
      <c r="K107" s="27" t="s">
        <v>1160</v>
      </c>
      <c r="L107" s="27">
        <v>15909293106</v>
      </c>
      <c r="M107" s="107" t="s">
        <v>1561</v>
      </c>
      <c r="N107" s="65" t="s">
        <v>1167</v>
      </c>
      <c r="O107" s="27" t="s">
        <v>1053</v>
      </c>
      <c r="P107" s="27" t="s">
        <v>623</v>
      </c>
      <c r="Q107" s="114">
        <v>8</v>
      </c>
      <c r="R107" s="65">
        <v>3</v>
      </c>
      <c r="S107" s="65">
        <v>5</v>
      </c>
      <c r="T107" s="27" t="s">
        <v>654</v>
      </c>
      <c r="U107" s="65" t="s">
        <v>1090</v>
      </c>
      <c r="V107" s="89"/>
      <c r="W107" s="92"/>
      <c r="X107" s="65"/>
      <c r="Y107" s="65"/>
      <c r="Z107" s="65"/>
      <c r="AA107" s="27"/>
      <c r="AB107" s="90"/>
      <c r="AC107" s="94"/>
      <c r="AD107" s="27" t="s">
        <v>915</v>
      </c>
      <c r="AE107" s="27" t="s">
        <v>633</v>
      </c>
      <c r="AF107" s="27" t="s">
        <v>993</v>
      </c>
      <c r="AG107" s="27" t="s">
        <v>922</v>
      </c>
      <c r="AH107" s="27" t="s">
        <v>1149</v>
      </c>
      <c r="AI107" s="27">
        <v>2</v>
      </c>
      <c r="AJ107" s="27">
        <v>30</v>
      </c>
      <c r="AK107" s="27">
        <v>30</v>
      </c>
      <c r="AL107" s="67"/>
    </row>
    <row r="108" spans="1:38" s="68" customFormat="1" ht="90" customHeight="1">
      <c r="A108" s="69">
        <f t="shared" si="2"/>
        <v>106</v>
      </c>
      <c r="B108" s="65" t="s">
        <v>485</v>
      </c>
      <c r="C108" s="65" t="s">
        <v>1357</v>
      </c>
      <c r="D108" s="95" t="s">
        <v>1158</v>
      </c>
      <c r="E108" s="65" t="s">
        <v>1094</v>
      </c>
      <c r="F108" s="65" t="s">
        <v>650</v>
      </c>
      <c r="G108" s="27" t="str">
        <f>VLOOKUP(C108,'[2]1-8-1本科实验场所数据'!$A$2:$F$150,5,FALSE)</f>
        <v>专业实验室</v>
      </c>
      <c r="H108" s="66" t="str">
        <f>VLOOKUP(C108,'[2]1-8-1本科实验场所数据'!$A$2:$F$150,6,FALSE)</f>
        <v>642</v>
      </c>
      <c r="I108" s="27">
        <v>5</v>
      </c>
      <c r="J108" s="97" t="s">
        <v>1159</v>
      </c>
      <c r="K108" s="27" t="s">
        <v>1160</v>
      </c>
      <c r="L108" s="27">
        <v>15909293106</v>
      </c>
      <c r="M108" s="107" t="s">
        <v>1562</v>
      </c>
      <c r="N108" s="65" t="s">
        <v>1358</v>
      </c>
      <c r="O108" s="27" t="s">
        <v>1053</v>
      </c>
      <c r="P108" s="27" t="s">
        <v>623</v>
      </c>
      <c r="Q108" s="114">
        <v>4</v>
      </c>
      <c r="R108" s="65">
        <v>2</v>
      </c>
      <c r="S108" s="65">
        <v>2</v>
      </c>
      <c r="T108" s="27" t="s">
        <v>654</v>
      </c>
      <c r="U108" s="65" t="s">
        <v>1090</v>
      </c>
      <c r="V108" s="65" t="s">
        <v>1396</v>
      </c>
      <c r="W108" s="65" t="s">
        <v>1397</v>
      </c>
      <c r="X108" s="65">
        <v>117</v>
      </c>
      <c r="Y108" s="67">
        <v>3</v>
      </c>
      <c r="Z108" s="67" t="s">
        <v>1434</v>
      </c>
      <c r="AA108" s="65" t="s">
        <v>1398</v>
      </c>
      <c r="AB108" s="65" t="s">
        <v>1399</v>
      </c>
      <c r="AC108" s="77"/>
      <c r="AD108" s="27" t="s">
        <v>1162</v>
      </c>
      <c r="AE108" s="27" t="s">
        <v>633</v>
      </c>
      <c r="AF108" s="27" t="s">
        <v>623</v>
      </c>
      <c r="AG108" s="27" t="s">
        <v>1163</v>
      </c>
      <c r="AH108" s="27" t="s">
        <v>1164</v>
      </c>
      <c r="AI108" s="27" t="s">
        <v>1165</v>
      </c>
      <c r="AJ108" s="27">
        <v>32</v>
      </c>
      <c r="AK108" s="27">
        <v>32</v>
      </c>
      <c r="AL108" s="67"/>
    </row>
    <row r="109" spans="1:38" s="68" customFormat="1" ht="90" customHeight="1">
      <c r="A109" s="69">
        <f t="shared" si="2"/>
        <v>107</v>
      </c>
      <c r="B109" s="65" t="s">
        <v>485</v>
      </c>
      <c r="C109" s="65" t="s">
        <v>1357</v>
      </c>
      <c r="D109" s="95" t="s">
        <v>1158</v>
      </c>
      <c r="E109" s="65" t="s">
        <v>1094</v>
      </c>
      <c r="F109" s="65" t="s">
        <v>650</v>
      </c>
      <c r="G109" s="65" t="str">
        <f>VLOOKUP(C109,'[3]1-8-1本科实验场所数据'!$A$2:$F$150,5,FALSE)</f>
        <v>专业实验室</v>
      </c>
      <c r="H109" s="66" t="str">
        <f>VLOOKUP(C109,'[3]1-8-1本科实验场所数据'!$A$2:$F$150,6,FALSE)</f>
        <v>642</v>
      </c>
      <c r="I109" s="27">
        <v>5</v>
      </c>
      <c r="J109" s="97" t="s">
        <v>1359</v>
      </c>
      <c r="K109" s="27" t="s">
        <v>1160</v>
      </c>
      <c r="L109" s="27">
        <v>15909293106</v>
      </c>
      <c r="M109" s="107" t="s">
        <v>1360</v>
      </c>
      <c r="N109" s="65" t="s">
        <v>1361</v>
      </c>
      <c r="O109" s="27" t="s">
        <v>1053</v>
      </c>
      <c r="P109" s="27" t="s">
        <v>623</v>
      </c>
      <c r="Q109" s="114">
        <v>2</v>
      </c>
      <c r="R109" s="65">
        <v>2</v>
      </c>
      <c r="S109" s="65">
        <v>0</v>
      </c>
      <c r="T109" s="27" t="s">
        <v>654</v>
      </c>
      <c r="U109" s="65" t="s">
        <v>1090</v>
      </c>
      <c r="V109" s="65" t="s">
        <v>1400</v>
      </c>
      <c r="W109" s="65" t="s">
        <v>940</v>
      </c>
      <c r="X109" s="65">
        <v>96</v>
      </c>
      <c r="Y109" s="67">
        <v>3</v>
      </c>
      <c r="Z109" s="67" t="s">
        <v>1423</v>
      </c>
      <c r="AA109" s="65" t="s">
        <v>1401</v>
      </c>
      <c r="AB109" s="65" t="s">
        <v>1402</v>
      </c>
      <c r="AC109" s="27"/>
      <c r="AD109" s="27" t="s">
        <v>1162</v>
      </c>
      <c r="AE109" s="27" t="s">
        <v>633</v>
      </c>
      <c r="AF109" s="27" t="s">
        <v>623</v>
      </c>
      <c r="AG109" s="27" t="s">
        <v>1163</v>
      </c>
      <c r="AH109" s="27" t="s">
        <v>1164</v>
      </c>
      <c r="AI109" s="27" t="s">
        <v>1165</v>
      </c>
      <c r="AJ109" s="27">
        <v>32</v>
      </c>
      <c r="AK109" s="27">
        <v>32</v>
      </c>
      <c r="AL109" s="67"/>
    </row>
    <row r="110" spans="1:38" s="68" customFormat="1" ht="114" customHeight="1">
      <c r="A110" s="69">
        <f t="shared" si="2"/>
        <v>108</v>
      </c>
      <c r="B110" s="65" t="s">
        <v>485</v>
      </c>
      <c r="C110" s="65" t="s">
        <v>557</v>
      </c>
      <c r="D110" s="65" t="str">
        <f>VLOOKUP(C110,'[3]1-8-1本科实验场所数据'!$A$2:$F$150,2,FALSE)</f>
        <v>01109</v>
      </c>
      <c r="E110" s="65" t="s">
        <v>925</v>
      </c>
      <c r="F110" s="65" t="s">
        <v>650</v>
      </c>
      <c r="G110" s="65" t="str">
        <f>VLOOKUP(C110,'[3]1-8-1本科实验场所数据'!$A$2:$F$150,5,FALSE)</f>
        <v>专业实验室</v>
      </c>
      <c r="H110" s="66" t="str">
        <f>VLOOKUP(C110,'[3]1-8-1本科实验场所数据'!$A$2:$F$150,6,FALSE)</f>
        <v>642</v>
      </c>
      <c r="I110" s="27">
        <v>5</v>
      </c>
      <c r="J110" s="97" t="s">
        <v>1174</v>
      </c>
      <c r="K110" s="27" t="s">
        <v>1166</v>
      </c>
      <c r="L110" s="27">
        <v>13720498000</v>
      </c>
      <c r="M110" s="107" t="s">
        <v>1176</v>
      </c>
      <c r="N110" s="65" t="s">
        <v>1177</v>
      </c>
      <c r="O110" s="27" t="s">
        <v>992</v>
      </c>
      <c r="P110" s="27" t="s">
        <v>623</v>
      </c>
      <c r="Q110" s="114">
        <v>4</v>
      </c>
      <c r="R110" s="65">
        <v>2</v>
      </c>
      <c r="S110" s="65">
        <v>2</v>
      </c>
      <c r="T110" s="27" t="s">
        <v>654</v>
      </c>
      <c r="U110" s="65" t="s">
        <v>1106</v>
      </c>
      <c r="V110" s="65" t="s">
        <v>1403</v>
      </c>
      <c r="W110" s="65">
        <v>3103210</v>
      </c>
      <c r="X110" s="65">
        <v>160</v>
      </c>
      <c r="Y110" s="67">
        <v>10</v>
      </c>
      <c r="Z110" s="65" t="s">
        <v>1505</v>
      </c>
      <c r="AA110" s="98" t="s">
        <v>1394</v>
      </c>
      <c r="AB110" s="65" t="s">
        <v>1404</v>
      </c>
      <c r="AC110" s="27"/>
      <c r="AD110" s="27" t="s">
        <v>915</v>
      </c>
      <c r="AE110" s="27" t="s">
        <v>633</v>
      </c>
      <c r="AF110" s="27" t="s">
        <v>615</v>
      </c>
      <c r="AG110" s="27" t="s">
        <v>982</v>
      </c>
      <c r="AH110" s="27" t="s">
        <v>938</v>
      </c>
      <c r="AI110" s="27" t="s">
        <v>939</v>
      </c>
      <c r="AJ110" s="27">
        <v>32</v>
      </c>
      <c r="AK110" s="27">
        <v>32</v>
      </c>
      <c r="AL110" s="67"/>
    </row>
    <row r="111" spans="1:38" s="68" customFormat="1" ht="104">
      <c r="A111" s="69">
        <f t="shared" si="2"/>
        <v>109</v>
      </c>
      <c r="B111" s="65" t="s">
        <v>1141</v>
      </c>
      <c r="C111" s="65" t="s">
        <v>557</v>
      </c>
      <c r="D111" s="65" t="str">
        <f>VLOOKUP(C111,'[3]1-8-1本科实验场所数据'!$A$2:$F$150,2,FALSE)</f>
        <v>01109</v>
      </c>
      <c r="E111" s="65" t="s">
        <v>925</v>
      </c>
      <c r="F111" s="65" t="s">
        <v>650</v>
      </c>
      <c r="G111" s="65" t="str">
        <f>VLOOKUP(C111,'[3]1-8-1本科实验场所数据'!$A$2:$F$150,5,FALSE)</f>
        <v>专业实验室</v>
      </c>
      <c r="H111" s="66" t="str">
        <f>VLOOKUP(C111,'[3]1-8-1本科实验场所数据'!$A$2:$F$150,6,FALSE)</f>
        <v>642</v>
      </c>
      <c r="I111" s="27">
        <v>5</v>
      </c>
      <c r="J111" s="97" t="s">
        <v>1174</v>
      </c>
      <c r="K111" s="27" t="s">
        <v>1175</v>
      </c>
      <c r="L111" s="27">
        <v>15909293106</v>
      </c>
      <c r="M111" s="107" t="s">
        <v>1035</v>
      </c>
      <c r="N111" s="65" t="s">
        <v>1178</v>
      </c>
      <c r="O111" s="27" t="s">
        <v>992</v>
      </c>
      <c r="P111" s="27" t="s">
        <v>623</v>
      </c>
      <c r="Q111" s="114">
        <v>8</v>
      </c>
      <c r="R111" s="65">
        <v>4</v>
      </c>
      <c r="S111" s="65">
        <v>4</v>
      </c>
      <c r="T111" s="27" t="s">
        <v>654</v>
      </c>
      <c r="U111" s="65" t="s">
        <v>1106</v>
      </c>
      <c r="V111" s="65" t="s">
        <v>1405</v>
      </c>
      <c r="W111" s="65" t="s">
        <v>1406</v>
      </c>
      <c r="X111" s="65">
        <v>96</v>
      </c>
      <c r="Y111" s="65">
        <v>3</v>
      </c>
      <c r="Z111" s="65" t="s">
        <v>1505</v>
      </c>
      <c r="AA111" s="27" t="s">
        <v>1394</v>
      </c>
      <c r="AB111" s="65" t="s">
        <v>1407</v>
      </c>
      <c r="AC111" s="77"/>
      <c r="AD111" s="27" t="s">
        <v>1168</v>
      </c>
      <c r="AE111" s="27" t="s">
        <v>633</v>
      </c>
      <c r="AF111" s="27" t="s">
        <v>623</v>
      </c>
      <c r="AG111" s="27" t="s">
        <v>1169</v>
      </c>
      <c r="AH111" s="27" t="s">
        <v>1170</v>
      </c>
      <c r="AI111" s="27" t="s">
        <v>1171</v>
      </c>
      <c r="AJ111" s="27">
        <v>32</v>
      </c>
      <c r="AK111" s="27">
        <v>32</v>
      </c>
      <c r="AL111" s="67"/>
    </row>
    <row r="112" spans="1:38" s="68" customFormat="1" ht="90" customHeight="1">
      <c r="A112" s="69">
        <f t="shared" si="2"/>
        <v>110</v>
      </c>
      <c r="B112" s="65" t="s">
        <v>485</v>
      </c>
      <c r="C112" s="65" t="s">
        <v>557</v>
      </c>
      <c r="D112" s="65" t="str">
        <f>VLOOKUP(C112,'[3]1-8-1本科实验场所数据'!$A$2:$F$150,2,FALSE)</f>
        <v>01109</v>
      </c>
      <c r="E112" s="65" t="s">
        <v>925</v>
      </c>
      <c r="F112" s="65" t="s">
        <v>650</v>
      </c>
      <c r="G112" s="65" t="str">
        <f>VLOOKUP(C112,'[3]1-8-1本科实验场所数据'!$A$2:$F$150,5,FALSE)</f>
        <v>专业实验室</v>
      </c>
      <c r="H112" s="66" t="str">
        <f>VLOOKUP(C112,'[3]1-8-1本科实验场所数据'!$A$2:$F$150,6,FALSE)</f>
        <v>642</v>
      </c>
      <c r="I112" s="27">
        <v>5</v>
      </c>
      <c r="J112" s="97" t="s">
        <v>1174</v>
      </c>
      <c r="K112" s="27" t="s">
        <v>1175</v>
      </c>
      <c r="L112" s="27">
        <v>15909293106</v>
      </c>
      <c r="M112" s="107" t="s">
        <v>1179</v>
      </c>
      <c r="N112" s="65" t="s">
        <v>1111</v>
      </c>
      <c r="O112" s="27" t="s">
        <v>992</v>
      </c>
      <c r="P112" s="27" t="s">
        <v>623</v>
      </c>
      <c r="Q112" s="114">
        <v>8</v>
      </c>
      <c r="R112" s="65">
        <v>4</v>
      </c>
      <c r="S112" s="65">
        <v>4</v>
      </c>
      <c r="T112" s="27" t="s">
        <v>654</v>
      </c>
      <c r="U112" s="65" t="s">
        <v>1106</v>
      </c>
      <c r="V112" s="65" t="s">
        <v>1408</v>
      </c>
      <c r="W112" s="65">
        <v>2105225</v>
      </c>
      <c r="X112" s="65">
        <v>240</v>
      </c>
      <c r="Y112" s="67">
        <v>5</v>
      </c>
      <c r="Z112" s="65" t="s">
        <v>1409</v>
      </c>
      <c r="AA112" s="65" t="s">
        <v>1410</v>
      </c>
      <c r="AB112" s="65" t="s">
        <v>1411</v>
      </c>
      <c r="AC112" s="27"/>
      <c r="AD112" s="27" t="s">
        <v>1168</v>
      </c>
      <c r="AE112" s="27" t="s">
        <v>633</v>
      </c>
      <c r="AF112" s="27" t="s">
        <v>623</v>
      </c>
      <c r="AG112" s="27" t="s">
        <v>1169</v>
      </c>
      <c r="AH112" s="27" t="s">
        <v>941</v>
      </c>
      <c r="AI112" s="27" t="s">
        <v>942</v>
      </c>
      <c r="AJ112" s="27">
        <v>12</v>
      </c>
      <c r="AK112" s="27">
        <v>12</v>
      </c>
      <c r="AL112" s="67"/>
    </row>
    <row r="113" spans="1:38" s="68" customFormat="1" ht="90" customHeight="1">
      <c r="A113" s="69">
        <f t="shared" si="2"/>
        <v>111</v>
      </c>
      <c r="B113" s="65" t="s">
        <v>485</v>
      </c>
      <c r="C113" s="65" t="s">
        <v>557</v>
      </c>
      <c r="D113" s="65" t="str">
        <f>VLOOKUP(C113,'[3]1-8-1本科实验场所数据'!$A$2:$F$150,2,FALSE)</f>
        <v>01109</v>
      </c>
      <c r="E113" s="65" t="s">
        <v>925</v>
      </c>
      <c r="F113" s="65" t="s">
        <v>650</v>
      </c>
      <c r="G113" s="65" t="str">
        <f>VLOOKUP(C113,'[3]1-8-1本科实验场所数据'!$A$2:$F$150,5,FALSE)</f>
        <v>专业实验室</v>
      </c>
      <c r="H113" s="66" t="str">
        <f>VLOOKUP(C113,'[3]1-8-1本科实验场所数据'!$A$2:$F$150,6,FALSE)</f>
        <v>642</v>
      </c>
      <c r="I113" s="27">
        <v>5</v>
      </c>
      <c r="J113" s="97" t="s">
        <v>1174</v>
      </c>
      <c r="K113" s="27" t="s">
        <v>1175</v>
      </c>
      <c r="L113" s="27">
        <v>15909293106</v>
      </c>
      <c r="M113" s="107" t="s">
        <v>1180</v>
      </c>
      <c r="N113" s="71" t="s">
        <v>1372</v>
      </c>
      <c r="O113" s="27" t="s">
        <v>992</v>
      </c>
      <c r="P113" s="27" t="s">
        <v>623</v>
      </c>
      <c r="Q113" s="114">
        <v>2</v>
      </c>
      <c r="R113" s="65">
        <v>2</v>
      </c>
      <c r="S113" s="65">
        <v>0</v>
      </c>
      <c r="T113" s="27" t="s">
        <v>654</v>
      </c>
      <c r="U113" s="65" t="s">
        <v>1106</v>
      </c>
      <c r="V113" s="65" t="s">
        <v>1412</v>
      </c>
      <c r="W113" s="65">
        <v>2102101</v>
      </c>
      <c r="X113" s="65">
        <v>160</v>
      </c>
      <c r="Y113" s="65">
        <v>10</v>
      </c>
      <c r="Z113" s="65" t="s">
        <v>1505</v>
      </c>
      <c r="AA113" s="27" t="s">
        <v>1394</v>
      </c>
      <c r="AB113" s="65" t="s">
        <v>1413</v>
      </c>
      <c r="AC113" s="77"/>
      <c r="AD113" s="27" t="s">
        <v>1168</v>
      </c>
      <c r="AE113" s="27" t="s">
        <v>633</v>
      </c>
      <c r="AF113" s="27" t="s">
        <v>623</v>
      </c>
      <c r="AG113" s="27" t="s">
        <v>1169</v>
      </c>
      <c r="AH113" s="27" t="s">
        <v>941</v>
      </c>
      <c r="AI113" s="27" t="s">
        <v>942</v>
      </c>
      <c r="AJ113" s="27">
        <v>12</v>
      </c>
      <c r="AK113" s="27">
        <v>12</v>
      </c>
      <c r="AL113" s="67"/>
    </row>
    <row r="114" spans="1:38" s="68" customFormat="1" ht="90" customHeight="1">
      <c r="A114" s="69">
        <f t="shared" si="2"/>
        <v>112</v>
      </c>
      <c r="B114" s="65" t="s">
        <v>485</v>
      </c>
      <c r="C114" s="65" t="s">
        <v>557</v>
      </c>
      <c r="D114" s="65" t="str">
        <f>VLOOKUP(C114,'[3]1-8-1本科实验场所数据'!$A$2:$F$150,2,FALSE)</f>
        <v>01109</v>
      </c>
      <c r="E114" s="65" t="s">
        <v>925</v>
      </c>
      <c r="F114" s="65" t="s">
        <v>650</v>
      </c>
      <c r="G114" s="65" t="str">
        <f>VLOOKUP(C114,'[3]1-8-1本科实验场所数据'!$A$2:$F$150,5,FALSE)</f>
        <v>专业实验室</v>
      </c>
      <c r="H114" s="66" t="str">
        <f>VLOOKUP(C114,'[3]1-8-1本科实验场所数据'!$A$2:$F$150,6,FALSE)</f>
        <v>642</v>
      </c>
      <c r="I114" s="27">
        <v>5</v>
      </c>
      <c r="J114" s="97" t="s">
        <v>1174</v>
      </c>
      <c r="K114" s="27" t="s">
        <v>1166</v>
      </c>
      <c r="L114" s="27">
        <v>13720498000</v>
      </c>
      <c r="M114" s="107" t="s">
        <v>1101</v>
      </c>
      <c r="N114" s="65" t="s">
        <v>1182</v>
      </c>
      <c r="O114" s="27" t="s">
        <v>992</v>
      </c>
      <c r="P114" s="27" t="s">
        <v>623</v>
      </c>
      <c r="Q114" s="114">
        <v>1</v>
      </c>
      <c r="R114" s="65">
        <v>1</v>
      </c>
      <c r="S114" s="65">
        <v>0</v>
      </c>
      <c r="T114" s="27" t="s">
        <v>654</v>
      </c>
      <c r="U114" s="65" t="s">
        <v>1106</v>
      </c>
      <c r="V114" s="65" t="s">
        <v>1414</v>
      </c>
      <c r="W114" s="65">
        <v>4104145</v>
      </c>
      <c r="X114" s="65">
        <v>32</v>
      </c>
      <c r="Y114" s="65">
        <v>2</v>
      </c>
      <c r="Z114" s="65" t="s">
        <v>1409</v>
      </c>
      <c r="AA114" s="27" t="s">
        <v>1398</v>
      </c>
      <c r="AB114" s="65" t="s">
        <v>1415</v>
      </c>
      <c r="AC114" s="77"/>
      <c r="AD114" s="27" t="s">
        <v>1168</v>
      </c>
      <c r="AE114" s="27" t="s">
        <v>633</v>
      </c>
      <c r="AF114" s="27" t="s">
        <v>623</v>
      </c>
      <c r="AG114" s="27" t="s">
        <v>1169</v>
      </c>
      <c r="AH114" s="27" t="s">
        <v>1170</v>
      </c>
      <c r="AI114" s="27" t="s">
        <v>1171</v>
      </c>
      <c r="AJ114" s="27">
        <v>32</v>
      </c>
      <c r="AK114" s="27">
        <v>32</v>
      </c>
      <c r="AL114" s="67"/>
    </row>
    <row r="115" spans="1:38" s="68" customFormat="1" ht="90" customHeight="1">
      <c r="A115" s="69">
        <f t="shared" si="2"/>
        <v>113</v>
      </c>
      <c r="B115" s="65" t="s">
        <v>485</v>
      </c>
      <c r="C115" s="65" t="s">
        <v>1172</v>
      </c>
      <c r="D115" s="95" t="s">
        <v>1173</v>
      </c>
      <c r="E115" s="65" t="s">
        <v>985</v>
      </c>
      <c r="F115" s="65" t="s">
        <v>650</v>
      </c>
      <c r="G115" s="65" t="str">
        <f>VLOOKUP(C115,'[3]1-8-1本科实验场所数据'!$A$2:$F$150,5,FALSE)</f>
        <v>专业实验室</v>
      </c>
      <c r="H115" s="66" t="str">
        <f>VLOOKUP(C115,'[3]1-8-1本科实验场所数据'!$A$2:$F$150,6,FALSE)</f>
        <v>642</v>
      </c>
      <c r="I115" s="27">
        <v>5</v>
      </c>
      <c r="J115" s="97" t="s">
        <v>1174</v>
      </c>
      <c r="K115" s="27" t="s">
        <v>1175</v>
      </c>
      <c r="L115" s="27">
        <v>15909293106</v>
      </c>
      <c r="M115" s="107" t="s">
        <v>1183</v>
      </c>
      <c r="N115" s="65" t="s">
        <v>1184</v>
      </c>
      <c r="O115" s="27" t="s">
        <v>992</v>
      </c>
      <c r="P115" s="27" t="s">
        <v>623</v>
      </c>
      <c r="Q115" s="114">
        <v>2</v>
      </c>
      <c r="R115" s="65">
        <v>2</v>
      </c>
      <c r="S115" s="65">
        <v>0</v>
      </c>
      <c r="T115" s="27" t="s">
        <v>654</v>
      </c>
      <c r="U115" s="65" t="s">
        <v>1106</v>
      </c>
      <c r="V115" s="65" t="s">
        <v>1416</v>
      </c>
      <c r="W115" s="65">
        <v>2103204</v>
      </c>
      <c r="X115" s="65">
        <v>40</v>
      </c>
      <c r="Y115" s="65">
        <v>5</v>
      </c>
      <c r="Z115" s="65" t="s">
        <v>1409</v>
      </c>
      <c r="AA115" s="27" t="s">
        <v>1417</v>
      </c>
      <c r="AB115" s="65" t="s">
        <v>1418</v>
      </c>
      <c r="AC115" s="77"/>
      <c r="AD115" s="27" t="s">
        <v>1168</v>
      </c>
      <c r="AE115" s="27" t="s">
        <v>633</v>
      </c>
      <c r="AF115" s="27" t="s">
        <v>623</v>
      </c>
      <c r="AG115" s="27" t="s">
        <v>1169</v>
      </c>
      <c r="AH115" s="27" t="s">
        <v>1170</v>
      </c>
      <c r="AI115" s="27" t="s">
        <v>1171</v>
      </c>
      <c r="AJ115" s="27">
        <v>32</v>
      </c>
      <c r="AK115" s="27">
        <v>32</v>
      </c>
      <c r="AL115" s="67"/>
    </row>
    <row r="116" spans="1:38" s="68" customFormat="1" ht="66.75" customHeight="1">
      <c r="A116" s="69">
        <f t="shared" si="2"/>
        <v>114</v>
      </c>
      <c r="B116" s="65" t="s">
        <v>485</v>
      </c>
      <c r="C116" s="65" t="s">
        <v>1172</v>
      </c>
      <c r="D116" s="95" t="s">
        <v>1173</v>
      </c>
      <c r="E116" s="65" t="s">
        <v>985</v>
      </c>
      <c r="F116" s="65" t="s">
        <v>650</v>
      </c>
      <c r="G116" s="65" t="str">
        <f>VLOOKUP(C116,'[3]1-8-1本科实验场所数据'!$A$2:$F$150,5,FALSE)</f>
        <v>专业实验室</v>
      </c>
      <c r="H116" s="66" t="str">
        <f>VLOOKUP(C116,'[3]1-8-1本科实验场所数据'!$A$2:$F$150,6,FALSE)</f>
        <v>642</v>
      </c>
      <c r="I116" s="27">
        <v>5</v>
      </c>
      <c r="J116" s="97" t="s">
        <v>1174</v>
      </c>
      <c r="K116" s="27" t="s">
        <v>1175</v>
      </c>
      <c r="L116" s="27">
        <v>15909293106</v>
      </c>
      <c r="M116" s="107" t="s">
        <v>1185</v>
      </c>
      <c r="N116" s="65" t="s">
        <v>1186</v>
      </c>
      <c r="O116" s="27" t="s">
        <v>1187</v>
      </c>
      <c r="P116" s="27" t="s">
        <v>623</v>
      </c>
      <c r="Q116" s="114">
        <v>6</v>
      </c>
      <c r="R116" s="65">
        <v>3</v>
      </c>
      <c r="S116" s="65">
        <v>3</v>
      </c>
      <c r="T116" s="27" t="s">
        <v>654</v>
      </c>
      <c r="U116" s="65" t="s">
        <v>1106</v>
      </c>
      <c r="V116" s="65" t="s">
        <v>1419</v>
      </c>
      <c r="W116" s="65">
        <v>2103205</v>
      </c>
      <c r="X116" s="65">
        <v>40</v>
      </c>
      <c r="Y116" s="67">
        <v>5</v>
      </c>
      <c r="Z116" s="65" t="s">
        <v>1409</v>
      </c>
      <c r="AA116" s="65" t="s">
        <v>1410</v>
      </c>
      <c r="AB116" s="65" t="s">
        <v>1420</v>
      </c>
      <c r="AC116" s="27" t="s">
        <v>1421</v>
      </c>
      <c r="AD116" s="27" t="s">
        <v>915</v>
      </c>
      <c r="AE116" s="27" t="s">
        <v>633</v>
      </c>
      <c r="AF116" s="27" t="s">
        <v>615</v>
      </c>
      <c r="AG116" s="27" t="s">
        <v>1169</v>
      </c>
      <c r="AH116" s="27" t="s">
        <v>938</v>
      </c>
      <c r="AI116" s="27" t="s">
        <v>939</v>
      </c>
      <c r="AJ116" s="27">
        <v>32</v>
      </c>
      <c r="AK116" s="27">
        <v>32</v>
      </c>
      <c r="AL116" s="67"/>
    </row>
    <row r="117" spans="1:38" s="68" customFormat="1" ht="90" customHeight="1">
      <c r="A117" s="69">
        <f t="shared" si="2"/>
        <v>115</v>
      </c>
      <c r="B117" s="65" t="s">
        <v>485</v>
      </c>
      <c r="C117" s="65" t="s">
        <v>557</v>
      </c>
      <c r="D117" s="95" t="s">
        <v>1173</v>
      </c>
      <c r="E117" s="65" t="s">
        <v>985</v>
      </c>
      <c r="F117" s="65" t="s">
        <v>650</v>
      </c>
      <c r="G117" s="65" t="str">
        <f>VLOOKUP(C117,'[3]1-8-1本科实验场所数据'!$A$2:$F$150,5,FALSE)</f>
        <v>专业实验室</v>
      </c>
      <c r="H117" s="66" t="str">
        <f>VLOOKUP(C117,'[3]1-8-1本科实验场所数据'!$A$2:$F$150,6,FALSE)</f>
        <v>642</v>
      </c>
      <c r="I117" s="27">
        <v>5</v>
      </c>
      <c r="J117" s="97" t="s">
        <v>1174</v>
      </c>
      <c r="K117" s="27" t="s">
        <v>1175</v>
      </c>
      <c r="L117" s="27">
        <v>15909293106</v>
      </c>
      <c r="M117" s="107" t="s">
        <v>1188</v>
      </c>
      <c r="N117" s="65"/>
      <c r="O117" s="27" t="s">
        <v>992</v>
      </c>
      <c r="P117" s="27" t="s">
        <v>623</v>
      </c>
      <c r="Q117" s="114">
        <v>8</v>
      </c>
      <c r="R117" s="65">
        <v>4</v>
      </c>
      <c r="S117" s="65">
        <v>4</v>
      </c>
      <c r="T117" s="27" t="s">
        <v>654</v>
      </c>
      <c r="U117" s="65" t="s">
        <v>1106</v>
      </c>
      <c r="V117" s="65" t="s">
        <v>1422</v>
      </c>
      <c r="W117" s="65">
        <v>3104113</v>
      </c>
      <c r="X117" s="65">
        <v>40</v>
      </c>
      <c r="Y117" s="65">
        <v>5</v>
      </c>
      <c r="Z117" s="65" t="s">
        <v>1459</v>
      </c>
      <c r="AA117" s="27" t="s">
        <v>1384</v>
      </c>
      <c r="AB117" s="65" t="s">
        <v>1424</v>
      </c>
      <c r="AC117" s="77" t="s">
        <v>1425</v>
      </c>
      <c r="AD117" s="27" t="s">
        <v>1168</v>
      </c>
      <c r="AE117" s="27" t="s">
        <v>633</v>
      </c>
      <c r="AF117" s="27" t="s">
        <v>623</v>
      </c>
      <c r="AG117" s="27" t="s">
        <v>1169</v>
      </c>
      <c r="AH117" s="27" t="s">
        <v>1170</v>
      </c>
      <c r="AI117" s="27" t="s">
        <v>1171</v>
      </c>
      <c r="AJ117" s="27">
        <v>32</v>
      </c>
      <c r="AK117" s="27">
        <v>32</v>
      </c>
      <c r="AL117" s="67"/>
    </row>
    <row r="118" spans="1:38" s="68" customFormat="1" ht="90" customHeight="1">
      <c r="A118" s="69">
        <f t="shared" si="2"/>
        <v>116</v>
      </c>
      <c r="B118" s="65" t="s">
        <v>485</v>
      </c>
      <c r="C118" s="65" t="s">
        <v>557</v>
      </c>
      <c r="D118" s="65" t="str">
        <f>VLOOKUP(C118,'[3]1-8-1本科实验场所数据'!$A$2:$F$150,2,FALSE)</f>
        <v>01109</v>
      </c>
      <c r="E118" s="65" t="s">
        <v>925</v>
      </c>
      <c r="F118" s="65" t="s">
        <v>650</v>
      </c>
      <c r="G118" s="65" t="str">
        <f>VLOOKUP(C118,'[3]1-8-1本科实验场所数据'!$A$2:$F$150,5,FALSE)</f>
        <v>专业实验室</v>
      </c>
      <c r="H118" s="66" t="str">
        <f>VLOOKUP(C118,'[3]1-8-1本科实验场所数据'!$A$2:$F$150,6,FALSE)</f>
        <v>642</v>
      </c>
      <c r="I118" s="27">
        <v>5</v>
      </c>
      <c r="J118" s="97" t="s">
        <v>1174</v>
      </c>
      <c r="K118" s="27" t="s">
        <v>1166</v>
      </c>
      <c r="L118" s="27">
        <v>13720498000</v>
      </c>
      <c r="M118" s="107" t="s">
        <v>1189</v>
      </c>
      <c r="N118" s="65" t="s">
        <v>943</v>
      </c>
      <c r="O118" s="27" t="s">
        <v>992</v>
      </c>
      <c r="P118" s="27" t="s">
        <v>623</v>
      </c>
      <c r="Q118" s="114">
        <v>8</v>
      </c>
      <c r="R118" s="65">
        <v>1</v>
      </c>
      <c r="S118" s="65">
        <v>7</v>
      </c>
      <c r="T118" s="27" t="s">
        <v>654</v>
      </c>
      <c r="U118" s="65" t="s">
        <v>1106</v>
      </c>
      <c r="V118" s="65" t="s">
        <v>1426</v>
      </c>
      <c r="W118" s="65">
        <v>3104119</v>
      </c>
      <c r="X118" s="65">
        <v>80</v>
      </c>
      <c r="Y118" s="65">
        <v>5</v>
      </c>
      <c r="Z118" s="65" t="s">
        <v>1459</v>
      </c>
      <c r="AA118" s="27" t="s">
        <v>1384</v>
      </c>
      <c r="AB118" s="99" t="s">
        <v>1427</v>
      </c>
      <c r="AC118" s="77" t="s">
        <v>1428</v>
      </c>
      <c r="AD118" s="27" t="s">
        <v>1168</v>
      </c>
      <c r="AE118" s="27" t="s">
        <v>633</v>
      </c>
      <c r="AF118" s="27" t="s">
        <v>623</v>
      </c>
      <c r="AG118" s="27" t="s">
        <v>1181</v>
      </c>
      <c r="AH118" s="27" t="s">
        <v>1170</v>
      </c>
      <c r="AI118" s="27" t="s">
        <v>1171</v>
      </c>
      <c r="AJ118" s="27">
        <v>32</v>
      </c>
      <c r="AK118" s="27">
        <v>32</v>
      </c>
      <c r="AL118" s="67"/>
    </row>
    <row r="119" spans="1:38" s="68" customFormat="1" ht="104">
      <c r="A119" s="69">
        <f t="shared" si="2"/>
        <v>117</v>
      </c>
      <c r="B119" s="65" t="s">
        <v>485</v>
      </c>
      <c r="C119" s="65" t="s">
        <v>557</v>
      </c>
      <c r="D119" s="95" t="s">
        <v>1173</v>
      </c>
      <c r="E119" s="65" t="s">
        <v>985</v>
      </c>
      <c r="F119" s="65" t="s">
        <v>650</v>
      </c>
      <c r="G119" s="65" t="str">
        <f>VLOOKUP(C119,'[3]1-8-1本科实验场所数据'!$A$2:$F$150,5,FALSE)</f>
        <v>专业实验室</v>
      </c>
      <c r="H119" s="66" t="str">
        <f>VLOOKUP(C119,'[3]1-8-1本科实验场所数据'!$A$2:$F$150,6,FALSE)</f>
        <v>642</v>
      </c>
      <c r="I119" s="27">
        <v>5</v>
      </c>
      <c r="J119" s="97" t="s">
        <v>1174</v>
      </c>
      <c r="K119" s="27" t="s">
        <v>1175</v>
      </c>
      <c r="L119" s="27">
        <v>15909293106</v>
      </c>
      <c r="M119" s="107" t="s">
        <v>1190</v>
      </c>
      <c r="N119" s="65" t="s">
        <v>1111</v>
      </c>
      <c r="O119" s="27" t="s">
        <v>992</v>
      </c>
      <c r="P119" s="27" t="s">
        <v>993</v>
      </c>
      <c r="Q119" s="114">
        <v>1</v>
      </c>
      <c r="R119" s="65">
        <v>1</v>
      </c>
      <c r="S119" s="65">
        <v>0</v>
      </c>
      <c r="T119" s="27" t="s">
        <v>654</v>
      </c>
      <c r="U119" s="65" t="s">
        <v>1106</v>
      </c>
      <c r="V119" s="65" t="s">
        <v>1429</v>
      </c>
      <c r="W119" s="65">
        <v>3103218</v>
      </c>
      <c r="X119" s="65">
        <v>80</v>
      </c>
      <c r="Y119" s="67">
        <v>5</v>
      </c>
      <c r="Z119" s="65" t="s">
        <v>1430</v>
      </c>
      <c r="AA119" s="98" t="s">
        <v>1431</v>
      </c>
      <c r="AB119" s="65" t="s">
        <v>1427</v>
      </c>
      <c r="AC119" s="77">
        <v>11801031</v>
      </c>
      <c r="AD119" s="27" t="s">
        <v>915</v>
      </c>
      <c r="AE119" s="27" t="s">
        <v>633</v>
      </c>
      <c r="AF119" s="27" t="s">
        <v>615</v>
      </c>
      <c r="AG119" s="27" t="s">
        <v>982</v>
      </c>
      <c r="AH119" s="27" t="s">
        <v>938</v>
      </c>
      <c r="AI119" s="27" t="s">
        <v>939</v>
      </c>
      <c r="AJ119" s="27">
        <v>32</v>
      </c>
      <c r="AK119" s="27">
        <v>32</v>
      </c>
      <c r="AL119" s="67"/>
    </row>
    <row r="120" spans="1:38" s="68" customFormat="1" ht="68.25" customHeight="1">
      <c r="A120" s="69">
        <f t="shared" si="2"/>
        <v>118</v>
      </c>
      <c r="B120" s="65" t="s">
        <v>485</v>
      </c>
      <c r="C120" s="65" t="s">
        <v>557</v>
      </c>
      <c r="D120" s="65" t="str">
        <f>VLOOKUP(C120,'[3]1-8-1本科实验场所数据'!$A$2:$F$150,2,FALSE)</f>
        <v>01109</v>
      </c>
      <c r="E120" s="65" t="s">
        <v>925</v>
      </c>
      <c r="F120" s="65" t="s">
        <v>650</v>
      </c>
      <c r="G120" s="65" t="str">
        <f>VLOOKUP(C120,'[3]1-8-1本科实验场所数据'!$A$2:$F$150,5,FALSE)</f>
        <v>专业实验室</v>
      </c>
      <c r="H120" s="66" t="str">
        <f>VLOOKUP(C120,'[3]1-8-1本科实验场所数据'!$A$2:$F$150,6,FALSE)</f>
        <v>642</v>
      </c>
      <c r="I120" s="27">
        <v>5</v>
      </c>
      <c r="J120" s="97" t="s">
        <v>1174</v>
      </c>
      <c r="K120" s="27" t="s">
        <v>1166</v>
      </c>
      <c r="L120" s="27">
        <v>13720498000</v>
      </c>
      <c r="M120" s="107" t="s">
        <v>1191</v>
      </c>
      <c r="N120" s="65" t="s">
        <v>1111</v>
      </c>
      <c r="O120" s="27" t="s">
        <v>992</v>
      </c>
      <c r="P120" s="27" t="s">
        <v>623</v>
      </c>
      <c r="Q120" s="114">
        <v>8</v>
      </c>
      <c r="R120" s="65">
        <v>0</v>
      </c>
      <c r="S120" s="65">
        <v>8</v>
      </c>
      <c r="T120" s="27" t="s">
        <v>654</v>
      </c>
      <c r="U120" s="65" t="s">
        <v>1106</v>
      </c>
      <c r="V120" s="65" t="s">
        <v>1432</v>
      </c>
      <c r="W120" s="65" t="s">
        <v>1433</v>
      </c>
      <c r="X120" s="65">
        <v>72</v>
      </c>
      <c r="Y120" s="67">
        <v>3</v>
      </c>
      <c r="Z120" s="67" t="s">
        <v>1434</v>
      </c>
      <c r="AA120" s="65" t="s">
        <v>1410</v>
      </c>
      <c r="AB120" s="65" t="s">
        <v>1435</v>
      </c>
      <c r="AC120" s="27" t="s">
        <v>1436</v>
      </c>
      <c r="AD120" s="27" t="s">
        <v>915</v>
      </c>
      <c r="AE120" s="27" t="s">
        <v>633</v>
      </c>
      <c r="AF120" s="27" t="s">
        <v>615</v>
      </c>
      <c r="AG120" s="27" t="s">
        <v>982</v>
      </c>
      <c r="AH120" s="27" t="s">
        <v>938</v>
      </c>
      <c r="AI120" s="27" t="s">
        <v>939</v>
      </c>
      <c r="AJ120" s="27">
        <v>32</v>
      </c>
      <c r="AK120" s="27">
        <v>32</v>
      </c>
      <c r="AL120" s="67"/>
    </row>
    <row r="121" spans="1:38" s="68" customFormat="1" ht="66.75" customHeight="1">
      <c r="A121" s="69">
        <f t="shared" si="2"/>
        <v>119</v>
      </c>
      <c r="B121" s="65" t="s">
        <v>485</v>
      </c>
      <c r="C121" s="65" t="s">
        <v>557</v>
      </c>
      <c r="D121" s="65" t="str">
        <f>VLOOKUP(C121,'[3]1-8-1本科实验场所数据'!$A$2:$F$150,2,FALSE)</f>
        <v>01109</v>
      </c>
      <c r="E121" s="65" t="s">
        <v>925</v>
      </c>
      <c r="F121" s="65" t="s">
        <v>650</v>
      </c>
      <c r="G121" s="65" t="str">
        <f>VLOOKUP(C121,'[3]1-8-1本科实验场所数据'!$A$2:$F$150,5,FALSE)</f>
        <v>专业实验室</v>
      </c>
      <c r="H121" s="66" t="str">
        <f>VLOOKUP(C121,'[3]1-8-1本科实验场所数据'!$A$2:$F$150,6,FALSE)</f>
        <v>642</v>
      </c>
      <c r="I121" s="27">
        <v>5</v>
      </c>
      <c r="J121" s="97" t="s">
        <v>1174</v>
      </c>
      <c r="K121" s="27" t="s">
        <v>1166</v>
      </c>
      <c r="L121" s="27">
        <v>13720498000</v>
      </c>
      <c r="M121" s="107" t="s">
        <v>1192</v>
      </c>
      <c r="N121" s="65" t="s">
        <v>1193</v>
      </c>
      <c r="O121" s="27" t="s">
        <v>992</v>
      </c>
      <c r="P121" s="27" t="s">
        <v>623</v>
      </c>
      <c r="Q121" s="114">
        <v>2</v>
      </c>
      <c r="R121" s="65">
        <v>0</v>
      </c>
      <c r="S121" s="65">
        <v>2</v>
      </c>
      <c r="T121" s="27" t="s">
        <v>654</v>
      </c>
      <c r="U121" s="65" t="s">
        <v>1106</v>
      </c>
      <c r="V121" s="65" t="s">
        <v>1437</v>
      </c>
      <c r="W121" s="65">
        <v>2103201</v>
      </c>
      <c r="X121" s="65">
        <v>80</v>
      </c>
      <c r="Y121" s="67">
        <v>10</v>
      </c>
      <c r="Z121" s="65" t="s">
        <v>1409</v>
      </c>
      <c r="AA121" s="65" t="s">
        <v>1398</v>
      </c>
      <c r="AB121" s="65" t="s">
        <v>1438</v>
      </c>
      <c r="AC121" s="27"/>
      <c r="AD121" s="27" t="s">
        <v>1168</v>
      </c>
      <c r="AE121" s="27" t="s">
        <v>633</v>
      </c>
      <c r="AF121" s="27" t="s">
        <v>623</v>
      </c>
      <c r="AG121" s="27" t="s">
        <v>1181</v>
      </c>
      <c r="AH121" s="27" t="s">
        <v>1170</v>
      </c>
      <c r="AI121" s="27" t="s">
        <v>1171</v>
      </c>
      <c r="AJ121" s="27">
        <v>32</v>
      </c>
      <c r="AK121" s="27">
        <v>32</v>
      </c>
      <c r="AL121" s="67"/>
    </row>
    <row r="122" spans="1:38" s="68" customFormat="1" ht="90" customHeight="1">
      <c r="A122" s="69">
        <f t="shared" si="2"/>
        <v>120</v>
      </c>
      <c r="B122" s="65" t="s">
        <v>485</v>
      </c>
      <c r="C122" s="65" t="s">
        <v>557</v>
      </c>
      <c r="D122" s="95" t="s">
        <v>1173</v>
      </c>
      <c r="E122" s="65" t="s">
        <v>985</v>
      </c>
      <c r="F122" s="65" t="s">
        <v>650</v>
      </c>
      <c r="G122" s="65" t="str">
        <f>VLOOKUP(C122,'[3]1-8-1本科实验场所数据'!$A$2:$F$150,5,FALSE)</f>
        <v>专业实验室</v>
      </c>
      <c r="H122" s="66" t="str">
        <f>VLOOKUP(C122,'[3]1-8-1本科实验场所数据'!$A$2:$F$150,6,FALSE)</f>
        <v>642</v>
      </c>
      <c r="I122" s="27">
        <v>5</v>
      </c>
      <c r="J122" s="97" t="s">
        <v>1174</v>
      </c>
      <c r="K122" s="27" t="s">
        <v>1175</v>
      </c>
      <c r="L122" s="27">
        <v>15909293106</v>
      </c>
      <c r="M122" s="107" t="s">
        <v>1194</v>
      </c>
      <c r="N122" s="65" t="s">
        <v>1195</v>
      </c>
      <c r="O122" s="27" t="s">
        <v>992</v>
      </c>
      <c r="P122" s="27" t="s">
        <v>993</v>
      </c>
      <c r="Q122" s="114">
        <v>1</v>
      </c>
      <c r="R122" s="65">
        <v>0</v>
      </c>
      <c r="S122" s="65">
        <v>1</v>
      </c>
      <c r="T122" s="27" t="s">
        <v>654</v>
      </c>
      <c r="U122" s="65" t="s">
        <v>1106</v>
      </c>
      <c r="V122" s="65" t="s">
        <v>1439</v>
      </c>
      <c r="W122" s="65">
        <v>4105139</v>
      </c>
      <c r="X122" s="65">
        <v>90</v>
      </c>
      <c r="Y122" s="65">
        <v>10</v>
      </c>
      <c r="Z122" s="65" t="s">
        <v>1434</v>
      </c>
      <c r="AA122" s="27" t="s">
        <v>1440</v>
      </c>
      <c r="AB122" s="65" t="s">
        <v>1441</v>
      </c>
      <c r="AC122" s="77"/>
      <c r="AD122" s="27" t="s">
        <v>1168</v>
      </c>
      <c r="AE122" s="27" t="s">
        <v>633</v>
      </c>
      <c r="AF122" s="27" t="s">
        <v>623</v>
      </c>
      <c r="AG122" s="27" t="s">
        <v>1181</v>
      </c>
      <c r="AH122" s="27" t="s">
        <v>1170</v>
      </c>
      <c r="AI122" s="27" t="s">
        <v>1171</v>
      </c>
      <c r="AJ122" s="27">
        <v>32</v>
      </c>
      <c r="AK122" s="27">
        <v>32</v>
      </c>
      <c r="AL122" s="67"/>
    </row>
    <row r="123" spans="1:38" s="68" customFormat="1" ht="51" customHeight="1">
      <c r="A123" s="69">
        <f t="shared" si="2"/>
        <v>121</v>
      </c>
      <c r="B123" s="65" t="s">
        <v>485</v>
      </c>
      <c r="C123" s="65" t="s">
        <v>557</v>
      </c>
      <c r="D123" s="95" t="s">
        <v>1173</v>
      </c>
      <c r="E123" s="65" t="s">
        <v>985</v>
      </c>
      <c r="F123" s="65" t="s">
        <v>650</v>
      </c>
      <c r="G123" s="65" t="str">
        <f>VLOOKUP(C123,'[3]1-8-1本科实验场所数据'!$A$2:$F$150,5,FALSE)</f>
        <v>专业实验室</v>
      </c>
      <c r="H123" s="66" t="str">
        <f>VLOOKUP(C123,'[3]1-8-1本科实验场所数据'!$A$2:$F$150,6,FALSE)</f>
        <v>642</v>
      </c>
      <c r="I123" s="27">
        <v>5</v>
      </c>
      <c r="J123" s="97" t="s">
        <v>1174</v>
      </c>
      <c r="K123" s="27" t="s">
        <v>1175</v>
      </c>
      <c r="L123" s="27">
        <v>15909293106</v>
      </c>
      <c r="M123" s="107" t="s">
        <v>1196</v>
      </c>
      <c r="N123" s="65" t="s">
        <v>1197</v>
      </c>
      <c r="O123" s="27" t="s">
        <v>992</v>
      </c>
      <c r="P123" s="27" t="s">
        <v>993</v>
      </c>
      <c r="Q123" s="114">
        <v>1</v>
      </c>
      <c r="R123" s="65">
        <v>0</v>
      </c>
      <c r="S123" s="65">
        <v>1</v>
      </c>
      <c r="T123" s="27" t="s">
        <v>654</v>
      </c>
      <c r="U123" s="65" t="s">
        <v>1106</v>
      </c>
      <c r="V123" s="65" t="s">
        <v>1442</v>
      </c>
      <c r="W123" s="65"/>
      <c r="X123" s="65">
        <v>40</v>
      </c>
      <c r="Y123" s="67">
        <v>5</v>
      </c>
      <c r="Z123" s="65" t="s">
        <v>1477</v>
      </c>
      <c r="AA123" s="98" t="s">
        <v>1380</v>
      </c>
      <c r="AB123" s="65" t="s">
        <v>1443</v>
      </c>
      <c r="AC123" s="27"/>
      <c r="AD123" s="27" t="s">
        <v>1168</v>
      </c>
      <c r="AE123" s="27" t="s">
        <v>633</v>
      </c>
      <c r="AF123" s="27" t="s">
        <v>623</v>
      </c>
      <c r="AG123" s="27" t="s">
        <v>1181</v>
      </c>
      <c r="AH123" s="27" t="s">
        <v>1170</v>
      </c>
      <c r="AI123" s="27" t="s">
        <v>1171</v>
      </c>
      <c r="AJ123" s="27">
        <v>32</v>
      </c>
      <c r="AK123" s="27">
        <v>32</v>
      </c>
      <c r="AL123" s="67"/>
    </row>
    <row r="124" spans="1:38" s="68" customFormat="1" ht="90" customHeight="1">
      <c r="A124" s="69">
        <f t="shared" si="2"/>
        <v>122</v>
      </c>
      <c r="B124" s="65" t="s">
        <v>485</v>
      </c>
      <c r="C124" s="65" t="s">
        <v>557</v>
      </c>
      <c r="D124" s="95" t="s">
        <v>1173</v>
      </c>
      <c r="E124" s="65" t="s">
        <v>985</v>
      </c>
      <c r="F124" s="65" t="s">
        <v>650</v>
      </c>
      <c r="G124" s="65" t="str">
        <f>VLOOKUP(C124,'[3]1-8-1本科实验场所数据'!$A$2:$F$150,5,FALSE)</f>
        <v>专业实验室</v>
      </c>
      <c r="H124" s="66" t="str">
        <f>VLOOKUP(C124,'[3]1-8-1本科实验场所数据'!$A$2:$F$150,6,FALSE)</f>
        <v>642</v>
      </c>
      <c r="I124" s="27">
        <v>5</v>
      </c>
      <c r="J124" s="97" t="s">
        <v>1174</v>
      </c>
      <c r="K124" s="27" t="s">
        <v>1175</v>
      </c>
      <c r="L124" s="27">
        <v>15909293106</v>
      </c>
      <c r="M124" s="107" t="s">
        <v>1198</v>
      </c>
      <c r="N124" s="65" t="s">
        <v>1199</v>
      </c>
      <c r="O124" s="27" t="s">
        <v>992</v>
      </c>
      <c r="P124" s="27" t="s">
        <v>993</v>
      </c>
      <c r="Q124" s="114">
        <v>4</v>
      </c>
      <c r="R124" s="65">
        <v>4</v>
      </c>
      <c r="S124" s="65">
        <v>0</v>
      </c>
      <c r="T124" s="27" t="s">
        <v>654</v>
      </c>
      <c r="U124" s="65" t="s">
        <v>1106</v>
      </c>
      <c r="V124" s="65" t="s">
        <v>965</v>
      </c>
      <c r="W124" s="65">
        <v>3103202</v>
      </c>
      <c r="X124" s="65">
        <v>160</v>
      </c>
      <c r="Y124" s="65">
        <v>10</v>
      </c>
      <c r="Z124" s="65" t="s">
        <v>1477</v>
      </c>
      <c r="AA124" s="27" t="s">
        <v>1380</v>
      </c>
      <c r="AB124" s="65" t="s">
        <v>1444</v>
      </c>
      <c r="AC124" s="77">
        <v>110911005</v>
      </c>
      <c r="AD124" s="27" t="s">
        <v>1168</v>
      </c>
      <c r="AE124" s="27" t="s">
        <v>633</v>
      </c>
      <c r="AF124" s="27" t="s">
        <v>623</v>
      </c>
      <c r="AG124" s="27" t="s">
        <v>1181</v>
      </c>
      <c r="AH124" s="27" t="s">
        <v>1170</v>
      </c>
      <c r="AI124" s="27" t="s">
        <v>1171</v>
      </c>
      <c r="AJ124" s="27">
        <v>32</v>
      </c>
      <c r="AK124" s="27">
        <v>32</v>
      </c>
      <c r="AL124" s="67"/>
    </row>
    <row r="125" spans="1:38" s="68" customFormat="1" ht="90" customHeight="1">
      <c r="A125" s="69">
        <f t="shared" si="2"/>
        <v>123</v>
      </c>
      <c r="B125" s="65" t="s">
        <v>485</v>
      </c>
      <c r="C125" s="65" t="s">
        <v>557</v>
      </c>
      <c r="D125" s="95" t="s">
        <v>1173</v>
      </c>
      <c r="E125" s="65" t="s">
        <v>985</v>
      </c>
      <c r="F125" s="65" t="s">
        <v>650</v>
      </c>
      <c r="G125" s="65" t="str">
        <f>VLOOKUP(C125,'[3]1-8-1本科实验场所数据'!$A$2:$F$150,5,FALSE)</f>
        <v>专业实验室</v>
      </c>
      <c r="H125" s="66" t="str">
        <f>VLOOKUP(C125,'[3]1-8-1本科实验场所数据'!$A$2:$F$150,6,FALSE)</f>
        <v>642</v>
      </c>
      <c r="I125" s="27">
        <v>5</v>
      </c>
      <c r="J125" s="97" t="s">
        <v>1174</v>
      </c>
      <c r="K125" s="27" t="s">
        <v>1175</v>
      </c>
      <c r="L125" s="27">
        <v>15909293106</v>
      </c>
      <c r="M125" s="107" t="s">
        <v>1200</v>
      </c>
      <c r="N125" s="65" t="s">
        <v>1201</v>
      </c>
      <c r="O125" s="27" t="s">
        <v>992</v>
      </c>
      <c r="P125" s="27" t="s">
        <v>623</v>
      </c>
      <c r="Q125" s="114">
        <v>8</v>
      </c>
      <c r="R125" s="65">
        <v>4</v>
      </c>
      <c r="S125" s="65">
        <v>4</v>
      </c>
      <c r="T125" s="27" t="s">
        <v>654</v>
      </c>
      <c r="U125" s="65" t="s">
        <v>1106</v>
      </c>
      <c r="V125" s="65" t="s">
        <v>966</v>
      </c>
      <c r="W125" s="65">
        <v>2102103</v>
      </c>
      <c r="X125" s="65">
        <v>160</v>
      </c>
      <c r="Y125" s="65">
        <v>5</v>
      </c>
      <c r="Z125" s="65" t="s">
        <v>1477</v>
      </c>
      <c r="AA125" s="27" t="s">
        <v>1380</v>
      </c>
      <c r="AB125" s="99" t="s">
        <v>1445</v>
      </c>
      <c r="AC125" s="77" t="s">
        <v>1446</v>
      </c>
      <c r="AD125" s="27" t="s">
        <v>1168</v>
      </c>
      <c r="AE125" s="27" t="s">
        <v>633</v>
      </c>
      <c r="AF125" s="27" t="s">
        <v>623</v>
      </c>
      <c r="AG125" s="27" t="s">
        <v>1181</v>
      </c>
      <c r="AH125" s="27" t="s">
        <v>1170</v>
      </c>
      <c r="AI125" s="27" t="s">
        <v>1171</v>
      </c>
      <c r="AJ125" s="27">
        <v>32</v>
      </c>
      <c r="AK125" s="27">
        <v>32</v>
      </c>
      <c r="AL125" s="67"/>
    </row>
    <row r="126" spans="1:38" s="68" customFormat="1" ht="51" customHeight="1">
      <c r="A126" s="69">
        <f t="shared" si="2"/>
        <v>124</v>
      </c>
      <c r="B126" s="65" t="s">
        <v>485</v>
      </c>
      <c r="C126" s="65" t="s">
        <v>557</v>
      </c>
      <c r="D126" s="95" t="s">
        <v>1173</v>
      </c>
      <c r="E126" s="65" t="s">
        <v>985</v>
      </c>
      <c r="F126" s="65" t="s">
        <v>650</v>
      </c>
      <c r="G126" s="65" t="str">
        <f>VLOOKUP(C126,'[3]1-8-1本科实验场所数据'!$A$2:$F$150,5,FALSE)</f>
        <v>专业实验室</v>
      </c>
      <c r="H126" s="66" t="str">
        <f>VLOOKUP(C126,'[3]1-8-1本科实验场所数据'!$A$2:$F$150,6,FALSE)</f>
        <v>642</v>
      </c>
      <c r="I126" s="27">
        <v>5</v>
      </c>
      <c r="J126" s="97" t="s">
        <v>1174</v>
      </c>
      <c r="K126" s="27" t="s">
        <v>1175</v>
      </c>
      <c r="L126" s="27">
        <v>15909293106</v>
      </c>
      <c r="M126" s="107" t="s">
        <v>1202</v>
      </c>
      <c r="N126" s="65"/>
      <c r="O126" s="27" t="s">
        <v>992</v>
      </c>
      <c r="P126" s="27" t="s">
        <v>993</v>
      </c>
      <c r="Q126" s="114">
        <v>4</v>
      </c>
      <c r="R126" s="65">
        <v>2</v>
      </c>
      <c r="S126" s="65">
        <v>2</v>
      </c>
      <c r="T126" s="27" t="s">
        <v>654</v>
      </c>
      <c r="U126" s="65" t="s">
        <v>1106</v>
      </c>
      <c r="V126" s="65" t="s">
        <v>967</v>
      </c>
      <c r="W126" s="65">
        <v>2102143</v>
      </c>
      <c r="X126" s="65">
        <v>150</v>
      </c>
      <c r="Y126" s="67">
        <v>5</v>
      </c>
      <c r="Z126" s="65" t="s">
        <v>1477</v>
      </c>
      <c r="AA126" s="98" t="s">
        <v>1380</v>
      </c>
      <c r="AB126" s="65" t="s">
        <v>1445</v>
      </c>
      <c r="AC126" s="27" t="s">
        <v>1446</v>
      </c>
      <c r="AD126" s="27" t="s">
        <v>1168</v>
      </c>
      <c r="AE126" s="27" t="s">
        <v>633</v>
      </c>
      <c r="AF126" s="27" t="s">
        <v>623</v>
      </c>
      <c r="AG126" s="27" t="s">
        <v>1181</v>
      </c>
      <c r="AH126" s="27" t="s">
        <v>1170</v>
      </c>
      <c r="AI126" s="27" t="s">
        <v>1171</v>
      </c>
      <c r="AJ126" s="27">
        <v>32</v>
      </c>
      <c r="AK126" s="27">
        <v>32</v>
      </c>
      <c r="AL126" s="67"/>
    </row>
    <row r="127" spans="1:38" s="68" customFormat="1" ht="51" customHeight="1">
      <c r="A127" s="69">
        <f t="shared" si="2"/>
        <v>125</v>
      </c>
      <c r="B127" s="65" t="s">
        <v>485</v>
      </c>
      <c r="C127" s="65" t="s">
        <v>557</v>
      </c>
      <c r="D127" s="95" t="s">
        <v>1173</v>
      </c>
      <c r="E127" s="65" t="s">
        <v>985</v>
      </c>
      <c r="F127" s="65" t="s">
        <v>650</v>
      </c>
      <c r="G127" s="65" t="str">
        <f>VLOOKUP(C127,'[3]1-8-1本科实验场所数据'!$A$2:$F$150,5,FALSE)</f>
        <v>专业实验室</v>
      </c>
      <c r="H127" s="66" t="str">
        <f>VLOOKUP(C127,'[3]1-8-1本科实验场所数据'!$A$2:$F$150,6,FALSE)</f>
        <v>642</v>
      </c>
      <c r="I127" s="27">
        <v>5</v>
      </c>
      <c r="J127" s="97" t="s">
        <v>1174</v>
      </c>
      <c r="K127" s="27" t="s">
        <v>1175</v>
      </c>
      <c r="L127" s="27">
        <v>15909293106</v>
      </c>
      <c r="M127" s="107" t="s">
        <v>1203</v>
      </c>
      <c r="N127" s="65"/>
      <c r="O127" s="27" t="s">
        <v>992</v>
      </c>
      <c r="P127" s="27" t="s">
        <v>993</v>
      </c>
      <c r="Q127" s="114">
        <v>2</v>
      </c>
      <c r="R127" s="65">
        <v>1</v>
      </c>
      <c r="S127" s="65">
        <v>1</v>
      </c>
      <c r="T127" s="27" t="s">
        <v>654</v>
      </c>
      <c r="U127" s="65" t="s">
        <v>1106</v>
      </c>
      <c r="V127" s="65" t="s">
        <v>1447</v>
      </c>
      <c r="W127" s="65" t="s">
        <v>1448</v>
      </c>
      <c r="X127" s="65">
        <v>72</v>
      </c>
      <c r="Y127" s="67">
        <v>3</v>
      </c>
      <c r="Z127" s="65" t="s">
        <v>1505</v>
      </c>
      <c r="AA127" s="98" t="s">
        <v>1394</v>
      </c>
      <c r="AB127" s="65" t="s">
        <v>1449</v>
      </c>
      <c r="AC127" s="27"/>
      <c r="AD127" s="27" t="s">
        <v>1168</v>
      </c>
      <c r="AE127" s="27" t="s">
        <v>633</v>
      </c>
      <c r="AF127" s="27" t="s">
        <v>623</v>
      </c>
      <c r="AG127" s="27" t="s">
        <v>1181</v>
      </c>
      <c r="AH127" s="27" t="s">
        <v>1170</v>
      </c>
      <c r="AI127" s="27" t="s">
        <v>1171</v>
      </c>
      <c r="AJ127" s="27">
        <v>32</v>
      </c>
      <c r="AK127" s="27">
        <v>32</v>
      </c>
      <c r="AL127" s="67"/>
    </row>
    <row r="128" spans="1:38" s="68" customFormat="1" ht="66.75" customHeight="1">
      <c r="A128" s="69">
        <f t="shared" si="2"/>
        <v>126</v>
      </c>
      <c r="B128" s="65" t="s">
        <v>485</v>
      </c>
      <c r="C128" s="65" t="s">
        <v>557</v>
      </c>
      <c r="D128" s="95" t="s">
        <v>1173</v>
      </c>
      <c r="E128" s="65" t="s">
        <v>985</v>
      </c>
      <c r="F128" s="65" t="s">
        <v>650</v>
      </c>
      <c r="G128" s="65" t="str">
        <f>VLOOKUP(C128,'[3]1-8-1本科实验场所数据'!$A$2:$F$150,5,FALSE)</f>
        <v>专业实验室</v>
      </c>
      <c r="H128" s="66" t="str">
        <f>VLOOKUP(C128,'[3]1-8-1本科实验场所数据'!$A$2:$F$150,6,FALSE)</f>
        <v>642</v>
      </c>
      <c r="I128" s="27">
        <v>5</v>
      </c>
      <c r="J128" s="97" t="s">
        <v>1174</v>
      </c>
      <c r="K128" s="27" t="s">
        <v>1175</v>
      </c>
      <c r="L128" s="27">
        <v>15909293106</v>
      </c>
      <c r="M128" s="107" t="s">
        <v>1204</v>
      </c>
      <c r="N128" s="65"/>
      <c r="O128" s="27" t="s">
        <v>992</v>
      </c>
      <c r="P128" s="27" t="s">
        <v>993</v>
      </c>
      <c r="Q128" s="114">
        <v>1</v>
      </c>
      <c r="R128" s="65">
        <v>0</v>
      </c>
      <c r="S128" s="65">
        <v>1</v>
      </c>
      <c r="T128" s="27" t="s">
        <v>654</v>
      </c>
      <c r="U128" s="65" t="s">
        <v>1106</v>
      </c>
      <c r="V128" s="65" t="s">
        <v>1507</v>
      </c>
      <c r="W128" s="65">
        <v>3103215</v>
      </c>
      <c r="X128" s="65">
        <v>40</v>
      </c>
      <c r="Y128" s="67">
        <v>5</v>
      </c>
      <c r="Z128" s="65" t="s">
        <v>1505</v>
      </c>
      <c r="AA128" s="65" t="s">
        <v>1394</v>
      </c>
      <c r="AB128" s="65" t="s">
        <v>1508</v>
      </c>
      <c r="AC128" s="27"/>
      <c r="AD128" s="27" t="s">
        <v>1168</v>
      </c>
      <c r="AE128" s="27" t="s">
        <v>633</v>
      </c>
      <c r="AF128" s="27" t="s">
        <v>623</v>
      </c>
      <c r="AG128" s="27" t="s">
        <v>1181</v>
      </c>
      <c r="AH128" s="27" t="s">
        <v>1170</v>
      </c>
      <c r="AI128" s="27" t="s">
        <v>1171</v>
      </c>
      <c r="AJ128" s="27">
        <v>32</v>
      </c>
      <c r="AK128" s="27">
        <v>32</v>
      </c>
      <c r="AL128" s="67"/>
    </row>
    <row r="129" spans="1:38" s="68" customFormat="1" ht="66.75" customHeight="1">
      <c r="A129" s="69">
        <f t="shared" si="2"/>
        <v>127</v>
      </c>
      <c r="B129" s="65" t="s">
        <v>485</v>
      </c>
      <c r="C129" s="65" t="s">
        <v>557</v>
      </c>
      <c r="D129" s="95" t="s">
        <v>1173</v>
      </c>
      <c r="E129" s="65" t="s">
        <v>985</v>
      </c>
      <c r="F129" s="65" t="s">
        <v>650</v>
      </c>
      <c r="G129" s="65" t="str">
        <f>VLOOKUP(C129,'[3]1-8-1本科实验场所数据'!$A$2:$F$150,5,FALSE)</f>
        <v>专业实验室</v>
      </c>
      <c r="H129" s="66" t="str">
        <f>VLOOKUP(C129,'[3]1-8-1本科实验场所数据'!$A$2:$F$150,6,FALSE)</f>
        <v>642</v>
      </c>
      <c r="I129" s="27">
        <v>5</v>
      </c>
      <c r="J129" s="97" t="s">
        <v>1174</v>
      </c>
      <c r="K129" s="27" t="s">
        <v>1175</v>
      </c>
      <c r="L129" s="27">
        <v>15909293106</v>
      </c>
      <c r="M129" s="107" t="s">
        <v>1205</v>
      </c>
      <c r="N129" s="65" t="s">
        <v>1206</v>
      </c>
      <c r="O129" s="27" t="s">
        <v>992</v>
      </c>
      <c r="P129" s="27" t="s">
        <v>993</v>
      </c>
      <c r="Q129" s="114">
        <v>1</v>
      </c>
      <c r="R129" s="65">
        <v>1</v>
      </c>
      <c r="S129" s="65">
        <v>0</v>
      </c>
      <c r="T129" s="27" t="s">
        <v>654</v>
      </c>
      <c r="U129" s="65" t="s">
        <v>1106</v>
      </c>
      <c r="V129" s="65" t="s">
        <v>1509</v>
      </c>
      <c r="W129" s="65">
        <v>3103214</v>
      </c>
      <c r="X129" s="65">
        <v>40</v>
      </c>
      <c r="Y129" s="67">
        <v>5</v>
      </c>
      <c r="Z129" s="65" t="s">
        <v>1505</v>
      </c>
      <c r="AA129" s="65" t="s">
        <v>1394</v>
      </c>
      <c r="AB129" s="65" t="s">
        <v>1510</v>
      </c>
      <c r="AC129" s="27"/>
      <c r="AD129" s="27" t="s">
        <v>1168</v>
      </c>
      <c r="AE129" s="27" t="s">
        <v>633</v>
      </c>
      <c r="AF129" s="27" t="s">
        <v>623</v>
      </c>
      <c r="AG129" s="27" t="s">
        <v>1181</v>
      </c>
      <c r="AH129" s="27" t="s">
        <v>1170</v>
      </c>
      <c r="AI129" s="27" t="s">
        <v>1171</v>
      </c>
      <c r="AJ129" s="27">
        <v>32</v>
      </c>
      <c r="AK129" s="27">
        <v>32</v>
      </c>
      <c r="AL129" s="67"/>
    </row>
    <row r="130" spans="1:38" s="68" customFormat="1" ht="66.75" customHeight="1">
      <c r="A130" s="69">
        <f t="shared" si="2"/>
        <v>128</v>
      </c>
      <c r="B130" s="65" t="s">
        <v>485</v>
      </c>
      <c r="C130" s="65" t="s">
        <v>557</v>
      </c>
      <c r="D130" s="95" t="s">
        <v>1173</v>
      </c>
      <c r="E130" s="65" t="s">
        <v>985</v>
      </c>
      <c r="F130" s="65" t="s">
        <v>650</v>
      </c>
      <c r="G130" s="65" t="str">
        <f>VLOOKUP(C130,'[3]1-8-1本科实验场所数据'!$A$2:$F$150,5,FALSE)</f>
        <v>专业实验室</v>
      </c>
      <c r="H130" s="66" t="str">
        <f>VLOOKUP(C130,'[3]1-8-1本科实验场所数据'!$A$2:$F$150,6,FALSE)</f>
        <v>642</v>
      </c>
      <c r="I130" s="27">
        <v>5</v>
      </c>
      <c r="J130" s="97" t="s">
        <v>1174</v>
      </c>
      <c r="K130" s="27" t="s">
        <v>1175</v>
      </c>
      <c r="L130" s="27">
        <v>15909293106</v>
      </c>
      <c r="M130" s="107" t="s">
        <v>1207</v>
      </c>
      <c r="N130" s="65" t="s">
        <v>1208</v>
      </c>
      <c r="O130" s="27" t="s">
        <v>992</v>
      </c>
      <c r="P130" s="27" t="s">
        <v>993</v>
      </c>
      <c r="Q130" s="114">
        <v>4</v>
      </c>
      <c r="R130" s="65">
        <v>2</v>
      </c>
      <c r="S130" s="65">
        <v>2</v>
      </c>
      <c r="T130" s="27" t="s">
        <v>654</v>
      </c>
      <c r="U130" s="65" t="s">
        <v>1106</v>
      </c>
      <c r="V130" s="65" t="s">
        <v>1511</v>
      </c>
      <c r="W130" s="65">
        <v>3104228</v>
      </c>
      <c r="X130" s="65">
        <v>40</v>
      </c>
      <c r="Y130" s="67">
        <v>8</v>
      </c>
      <c r="Z130" s="65" t="s">
        <v>1505</v>
      </c>
      <c r="AA130" s="65" t="s">
        <v>1394</v>
      </c>
      <c r="AB130" s="65" t="s">
        <v>1512</v>
      </c>
      <c r="AC130" s="27"/>
      <c r="AD130" s="27" t="s">
        <v>1168</v>
      </c>
      <c r="AE130" s="27" t="s">
        <v>633</v>
      </c>
      <c r="AF130" s="27" t="s">
        <v>623</v>
      </c>
      <c r="AG130" s="27" t="s">
        <v>1181</v>
      </c>
      <c r="AH130" s="27" t="s">
        <v>1170</v>
      </c>
      <c r="AI130" s="27" t="s">
        <v>1171</v>
      </c>
      <c r="AJ130" s="27">
        <v>32</v>
      </c>
      <c r="AK130" s="27">
        <v>32</v>
      </c>
      <c r="AL130" s="67"/>
    </row>
    <row r="131" spans="1:38" s="68" customFormat="1" ht="66.75" customHeight="1">
      <c r="A131" s="69">
        <f t="shared" si="2"/>
        <v>129</v>
      </c>
      <c r="B131" s="65" t="s">
        <v>485</v>
      </c>
      <c r="C131" s="65" t="s">
        <v>557</v>
      </c>
      <c r="D131" s="95" t="s">
        <v>1173</v>
      </c>
      <c r="E131" s="65" t="s">
        <v>985</v>
      </c>
      <c r="F131" s="65" t="s">
        <v>650</v>
      </c>
      <c r="G131" s="65" t="str">
        <f>VLOOKUP(C131,'[3]1-8-1本科实验场所数据'!$A$2:$F$150,5,FALSE)</f>
        <v>专业实验室</v>
      </c>
      <c r="H131" s="66" t="str">
        <f>VLOOKUP(C131,'[3]1-8-1本科实验场所数据'!$A$2:$F$150,6,FALSE)</f>
        <v>642</v>
      </c>
      <c r="I131" s="27">
        <v>5</v>
      </c>
      <c r="J131" s="97" t="s">
        <v>1174</v>
      </c>
      <c r="K131" s="27" t="s">
        <v>1175</v>
      </c>
      <c r="L131" s="27">
        <v>15909293106</v>
      </c>
      <c r="M131" s="107" t="s">
        <v>1209</v>
      </c>
      <c r="N131" s="65" t="s">
        <v>1210</v>
      </c>
      <c r="O131" s="27" t="s">
        <v>992</v>
      </c>
      <c r="P131" s="27" t="s">
        <v>993</v>
      </c>
      <c r="Q131" s="114">
        <v>8</v>
      </c>
      <c r="R131" s="65">
        <v>4</v>
      </c>
      <c r="S131" s="65">
        <v>4</v>
      </c>
      <c r="T131" s="27" t="s">
        <v>654</v>
      </c>
      <c r="U131" s="65" t="s">
        <v>1106</v>
      </c>
      <c r="V131" s="65"/>
      <c r="W131" s="65"/>
      <c r="X131" s="65"/>
      <c r="Y131" s="67"/>
      <c r="Z131" s="65"/>
      <c r="AA131" s="65"/>
      <c r="AB131" s="65"/>
      <c r="AC131" s="27"/>
      <c r="AD131" s="27" t="s">
        <v>1168</v>
      </c>
      <c r="AE131" s="27" t="s">
        <v>633</v>
      </c>
      <c r="AF131" s="27" t="s">
        <v>623</v>
      </c>
      <c r="AG131" s="27" t="s">
        <v>1181</v>
      </c>
      <c r="AH131" s="27" t="s">
        <v>1170</v>
      </c>
      <c r="AI131" s="27" t="s">
        <v>1171</v>
      </c>
      <c r="AJ131" s="27">
        <v>32</v>
      </c>
      <c r="AK131" s="27">
        <v>32</v>
      </c>
      <c r="AL131" s="67"/>
    </row>
    <row r="132" spans="1:38" s="68" customFormat="1" ht="66.75" customHeight="1">
      <c r="A132" s="69">
        <f t="shared" si="2"/>
        <v>130</v>
      </c>
      <c r="B132" s="65" t="s">
        <v>485</v>
      </c>
      <c r="C132" s="65" t="s">
        <v>557</v>
      </c>
      <c r="D132" s="95" t="s">
        <v>1173</v>
      </c>
      <c r="E132" s="65" t="s">
        <v>985</v>
      </c>
      <c r="F132" s="65" t="s">
        <v>650</v>
      </c>
      <c r="G132" s="65" t="str">
        <f>VLOOKUP(C132,'[3]1-8-1本科实验场所数据'!$A$2:$F$150,5,FALSE)</f>
        <v>专业实验室</v>
      </c>
      <c r="H132" s="66" t="str">
        <f>VLOOKUP(C132,'[3]1-8-1本科实验场所数据'!$A$2:$F$150,6,FALSE)</f>
        <v>642</v>
      </c>
      <c r="I132" s="27">
        <v>5</v>
      </c>
      <c r="J132" s="97" t="s">
        <v>1174</v>
      </c>
      <c r="K132" s="27" t="s">
        <v>1175</v>
      </c>
      <c r="L132" s="27">
        <v>15909293106</v>
      </c>
      <c r="M132" s="107" t="s">
        <v>1211</v>
      </c>
      <c r="N132" s="65"/>
      <c r="O132" s="27" t="s">
        <v>992</v>
      </c>
      <c r="P132" s="27" t="s">
        <v>993</v>
      </c>
      <c r="Q132" s="114">
        <v>2</v>
      </c>
      <c r="R132" s="65">
        <v>1</v>
      </c>
      <c r="S132" s="65">
        <v>1</v>
      </c>
      <c r="T132" s="27" t="s">
        <v>654</v>
      </c>
      <c r="U132" s="65" t="s">
        <v>1106</v>
      </c>
      <c r="V132" s="65"/>
      <c r="W132" s="65"/>
      <c r="X132" s="65"/>
      <c r="Y132" s="67"/>
      <c r="Z132" s="65"/>
      <c r="AA132" s="27"/>
      <c r="AB132" s="65"/>
      <c r="AC132" s="27"/>
      <c r="AD132" s="27" t="s">
        <v>1168</v>
      </c>
      <c r="AE132" s="27" t="s">
        <v>633</v>
      </c>
      <c r="AF132" s="27" t="s">
        <v>623</v>
      </c>
      <c r="AG132" s="27" t="s">
        <v>1181</v>
      </c>
      <c r="AH132" s="27" t="s">
        <v>1170</v>
      </c>
      <c r="AI132" s="27" t="s">
        <v>1171</v>
      </c>
      <c r="AJ132" s="27">
        <v>32</v>
      </c>
      <c r="AK132" s="27">
        <v>32</v>
      </c>
      <c r="AL132" s="67"/>
    </row>
    <row r="133" spans="1:38" s="68" customFormat="1" ht="66.75" customHeight="1">
      <c r="A133" s="69">
        <f t="shared" si="2"/>
        <v>131</v>
      </c>
      <c r="B133" s="65" t="s">
        <v>485</v>
      </c>
      <c r="C133" s="65" t="s">
        <v>557</v>
      </c>
      <c r="D133" s="95" t="s">
        <v>1173</v>
      </c>
      <c r="E133" s="65" t="s">
        <v>985</v>
      </c>
      <c r="F133" s="65" t="s">
        <v>650</v>
      </c>
      <c r="G133" s="65" t="str">
        <f>VLOOKUP(C133,'[3]1-8-1本科实验场所数据'!$A$2:$F$150,5,FALSE)</f>
        <v>专业实验室</v>
      </c>
      <c r="H133" s="66" t="str">
        <f>VLOOKUP(C133,'[3]1-8-1本科实验场所数据'!$A$2:$F$150,6,FALSE)</f>
        <v>642</v>
      </c>
      <c r="I133" s="27">
        <v>5</v>
      </c>
      <c r="J133" s="97" t="s">
        <v>1174</v>
      </c>
      <c r="K133" s="27" t="s">
        <v>1175</v>
      </c>
      <c r="L133" s="27">
        <v>15909293106</v>
      </c>
      <c r="M133" s="107" t="s">
        <v>1212</v>
      </c>
      <c r="N133" s="65" t="s">
        <v>1213</v>
      </c>
      <c r="O133" s="27" t="s">
        <v>992</v>
      </c>
      <c r="P133" s="27" t="s">
        <v>993</v>
      </c>
      <c r="Q133" s="114">
        <v>1</v>
      </c>
      <c r="R133" s="65">
        <v>1</v>
      </c>
      <c r="S133" s="65">
        <v>0</v>
      </c>
      <c r="T133" s="27" t="s">
        <v>654</v>
      </c>
      <c r="U133" s="65" t="s">
        <v>1106</v>
      </c>
      <c r="V133" s="65"/>
      <c r="W133" s="65"/>
      <c r="X133" s="65"/>
      <c r="Y133" s="67"/>
      <c r="Z133" s="65"/>
      <c r="AA133" s="27"/>
      <c r="AB133" s="65"/>
      <c r="AC133" s="27"/>
      <c r="AD133" s="27" t="s">
        <v>1168</v>
      </c>
      <c r="AE133" s="27" t="s">
        <v>633</v>
      </c>
      <c r="AF133" s="27" t="s">
        <v>623</v>
      </c>
      <c r="AG133" s="27" t="s">
        <v>1181</v>
      </c>
      <c r="AH133" s="27" t="s">
        <v>1170</v>
      </c>
      <c r="AI133" s="27" t="s">
        <v>1171</v>
      </c>
      <c r="AJ133" s="27">
        <v>32</v>
      </c>
      <c r="AK133" s="27">
        <v>32</v>
      </c>
      <c r="AL133" s="67"/>
    </row>
    <row r="134" spans="1:38" s="68" customFormat="1" ht="66.75" customHeight="1">
      <c r="A134" s="69">
        <f t="shared" si="2"/>
        <v>132</v>
      </c>
      <c r="B134" s="65" t="s">
        <v>485</v>
      </c>
      <c r="C134" s="65" t="s">
        <v>557</v>
      </c>
      <c r="D134" s="95" t="s">
        <v>1173</v>
      </c>
      <c r="E134" s="65" t="s">
        <v>985</v>
      </c>
      <c r="F134" s="65" t="s">
        <v>650</v>
      </c>
      <c r="G134" s="65" t="str">
        <f>VLOOKUP(C134,'[3]1-8-1本科实验场所数据'!$A$2:$F$150,5,FALSE)</f>
        <v>专业实验室</v>
      </c>
      <c r="H134" s="66" t="str">
        <f>VLOOKUP(C134,'[3]1-8-1本科实验场所数据'!$A$2:$F$150,6,FALSE)</f>
        <v>642</v>
      </c>
      <c r="I134" s="27">
        <v>5</v>
      </c>
      <c r="J134" s="97" t="s">
        <v>1174</v>
      </c>
      <c r="K134" s="27" t="s">
        <v>1175</v>
      </c>
      <c r="L134" s="27">
        <v>15909293106</v>
      </c>
      <c r="M134" s="107" t="s">
        <v>1214</v>
      </c>
      <c r="N134" s="65" t="s">
        <v>1215</v>
      </c>
      <c r="O134" s="27" t="s">
        <v>992</v>
      </c>
      <c r="P134" s="27" t="s">
        <v>993</v>
      </c>
      <c r="Q134" s="114">
        <v>1</v>
      </c>
      <c r="R134" s="65">
        <v>1</v>
      </c>
      <c r="S134" s="65">
        <v>0</v>
      </c>
      <c r="T134" s="27" t="s">
        <v>654</v>
      </c>
      <c r="U134" s="65" t="s">
        <v>1106</v>
      </c>
      <c r="V134" s="65"/>
      <c r="W134" s="65"/>
      <c r="X134" s="65"/>
      <c r="Y134" s="67"/>
      <c r="Z134" s="65"/>
      <c r="AA134" s="65"/>
      <c r="AB134" s="65"/>
      <c r="AC134" s="27"/>
      <c r="AD134" s="27" t="s">
        <v>1168</v>
      </c>
      <c r="AE134" s="27" t="s">
        <v>633</v>
      </c>
      <c r="AF134" s="27" t="s">
        <v>623</v>
      </c>
      <c r="AG134" s="27" t="s">
        <v>1181</v>
      </c>
      <c r="AH134" s="27" t="s">
        <v>1170</v>
      </c>
      <c r="AI134" s="27" t="s">
        <v>1171</v>
      </c>
      <c r="AJ134" s="27">
        <v>32</v>
      </c>
      <c r="AK134" s="27">
        <v>32</v>
      </c>
      <c r="AL134" s="67"/>
    </row>
    <row r="135" spans="1:38" s="68" customFormat="1" ht="66.75" customHeight="1">
      <c r="A135" s="69">
        <f t="shared" si="2"/>
        <v>133</v>
      </c>
      <c r="B135" s="65" t="s">
        <v>485</v>
      </c>
      <c r="C135" s="65" t="s">
        <v>557</v>
      </c>
      <c r="D135" s="95" t="s">
        <v>1173</v>
      </c>
      <c r="E135" s="65" t="s">
        <v>985</v>
      </c>
      <c r="F135" s="65" t="s">
        <v>650</v>
      </c>
      <c r="G135" s="65" t="str">
        <f>VLOOKUP(C135,'[3]1-8-1本科实验场所数据'!$A$2:$F$150,5,FALSE)</f>
        <v>专业实验室</v>
      </c>
      <c r="H135" s="66" t="str">
        <f>VLOOKUP(C135,'[3]1-8-1本科实验场所数据'!$A$2:$F$150,6,FALSE)</f>
        <v>642</v>
      </c>
      <c r="I135" s="27">
        <v>5</v>
      </c>
      <c r="J135" s="97" t="s">
        <v>1174</v>
      </c>
      <c r="K135" s="27" t="s">
        <v>1175</v>
      </c>
      <c r="L135" s="27">
        <v>15909293106</v>
      </c>
      <c r="M135" s="107" t="s">
        <v>1216</v>
      </c>
      <c r="N135" s="65" t="s">
        <v>1217</v>
      </c>
      <c r="O135" s="27" t="s">
        <v>992</v>
      </c>
      <c r="P135" s="27" t="s">
        <v>993</v>
      </c>
      <c r="Q135" s="114">
        <v>1</v>
      </c>
      <c r="R135" s="65">
        <v>1</v>
      </c>
      <c r="S135" s="65">
        <v>0</v>
      </c>
      <c r="T135" s="27" t="s">
        <v>654</v>
      </c>
      <c r="U135" s="65" t="s">
        <v>1106</v>
      </c>
      <c r="V135" s="65"/>
      <c r="W135" s="65"/>
      <c r="X135" s="65"/>
      <c r="Y135" s="67"/>
      <c r="Z135" s="65"/>
      <c r="AA135" s="65"/>
      <c r="AB135" s="65"/>
      <c r="AC135" s="27"/>
      <c r="AD135" s="27" t="s">
        <v>1168</v>
      </c>
      <c r="AE135" s="27" t="s">
        <v>633</v>
      </c>
      <c r="AF135" s="27" t="s">
        <v>623</v>
      </c>
      <c r="AG135" s="27" t="s">
        <v>1181</v>
      </c>
      <c r="AH135" s="27" t="s">
        <v>1170</v>
      </c>
      <c r="AI135" s="27" t="s">
        <v>1171</v>
      </c>
      <c r="AJ135" s="27">
        <v>32</v>
      </c>
      <c r="AK135" s="27">
        <v>32</v>
      </c>
      <c r="AL135" s="67"/>
    </row>
    <row r="136" spans="1:38" s="68" customFormat="1" ht="51" customHeight="1">
      <c r="A136" s="69">
        <f t="shared" si="2"/>
        <v>134</v>
      </c>
      <c r="B136" s="65" t="s">
        <v>485</v>
      </c>
      <c r="C136" s="65" t="s">
        <v>557</v>
      </c>
      <c r="D136" s="65" t="str">
        <f>VLOOKUP(C136,'[4]1-8-1本科实验场所数据'!$A$2:$F$150,2,FALSE)</f>
        <v>01109</v>
      </c>
      <c r="E136" s="65" t="s">
        <v>1094</v>
      </c>
      <c r="F136" s="65" t="s">
        <v>650</v>
      </c>
      <c r="G136" s="65" t="str">
        <f>VLOOKUP(C136,'[4]1-8-1本科实验场所数据'!$A$2:$F$150,5,FALSE)</f>
        <v>专业实验室</v>
      </c>
      <c r="H136" s="66" t="str">
        <f>VLOOKUP(C136,'[4]1-8-1本科实验场所数据'!$A$2:$F$150,6,FALSE)</f>
        <v>642</v>
      </c>
      <c r="I136" s="27">
        <v>3</v>
      </c>
      <c r="J136" s="27" t="s">
        <v>1222</v>
      </c>
      <c r="K136" s="79" t="s">
        <v>1088</v>
      </c>
      <c r="L136" s="79">
        <v>13709229218</v>
      </c>
      <c r="M136" s="112" t="s">
        <v>1223</v>
      </c>
      <c r="N136" s="102" t="s">
        <v>1537</v>
      </c>
      <c r="O136" s="27" t="s">
        <v>1053</v>
      </c>
      <c r="P136" s="27" t="s">
        <v>623</v>
      </c>
      <c r="Q136" s="116">
        <v>1</v>
      </c>
      <c r="R136" s="90">
        <v>1</v>
      </c>
      <c r="S136" s="86">
        <v>0</v>
      </c>
      <c r="T136" s="86" t="s">
        <v>1224</v>
      </c>
      <c r="U136" s="65" t="s">
        <v>944</v>
      </c>
      <c r="V136" s="65"/>
      <c r="W136" s="65"/>
      <c r="X136" s="65"/>
      <c r="Y136" s="67"/>
      <c r="Z136" s="65"/>
      <c r="AA136" s="98"/>
      <c r="AB136" s="65"/>
      <c r="AC136" s="27"/>
      <c r="AD136" s="27" t="s">
        <v>1168</v>
      </c>
      <c r="AE136" s="27" t="s">
        <v>633</v>
      </c>
      <c r="AF136" s="27" t="s">
        <v>623</v>
      </c>
      <c r="AG136" s="27" t="s">
        <v>1181</v>
      </c>
      <c r="AH136" s="27" t="s">
        <v>1170</v>
      </c>
      <c r="AI136" s="27" t="s">
        <v>1171</v>
      </c>
      <c r="AJ136" s="27">
        <v>32</v>
      </c>
      <c r="AK136" s="27">
        <v>32</v>
      </c>
      <c r="AL136" s="67"/>
    </row>
    <row r="137" spans="1:38" s="68" customFormat="1" ht="51" customHeight="1">
      <c r="A137" s="69">
        <f t="shared" si="2"/>
        <v>135</v>
      </c>
      <c r="B137" s="65" t="s">
        <v>485</v>
      </c>
      <c r="C137" s="65" t="s">
        <v>557</v>
      </c>
      <c r="D137" s="65" t="str">
        <f>VLOOKUP(C137,'[4]1-8-1本科实验场所数据'!$A$2:$F$150,2,FALSE)</f>
        <v>01109</v>
      </c>
      <c r="E137" s="65" t="s">
        <v>1094</v>
      </c>
      <c r="F137" s="65" t="s">
        <v>650</v>
      </c>
      <c r="G137" s="65" t="str">
        <f>VLOOKUP(C137,'[4]1-8-1本科实验场所数据'!$A$2:$F$150,5,FALSE)</f>
        <v>专业实验室</v>
      </c>
      <c r="H137" s="66" t="str">
        <f>VLOOKUP(C137,'[4]1-8-1本科实验场所数据'!$A$2:$F$150,6,FALSE)</f>
        <v>642</v>
      </c>
      <c r="I137" s="27">
        <v>3</v>
      </c>
      <c r="J137" s="27" t="s">
        <v>1222</v>
      </c>
      <c r="K137" s="79" t="s">
        <v>1088</v>
      </c>
      <c r="L137" s="79">
        <v>13709229218</v>
      </c>
      <c r="M137" s="111" t="s">
        <v>1227</v>
      </c>
      <c r="N137" s="103" t="s">
        <v>1538</v>
      </c>
      <c r="O137" s="27" t="s">
        <v>1053</v>
      </c>
      <c r="P137" s="27" t="s">
        <v>623</v>
      </c>
      <c r="Q137" s="116">
        <v>6</v>
      </c>
      <c r="R137" s="90">
        <v>6</v>
      </c>
      <c r="S137" s="86">
        <v>0</v>
      </c>
      <c r="T137" s="86" t="s">
        <v>654</v>
      </c>
      <c r="U137" s="65" t="s">
        <v>944</v>
      </c>
      <c r="V137" s="65"/>
      <c r="W137" s="65"/>
      <c r="X137" s="65"/>
      <c r="Y137" s="67"/>
      <c r="Z137" s="65"/>
      <c r="AA137" s="98"/>
      <c r="AB137" s="65"/>
      <c r="AC137" s="27"/>
      <c r="AD137" s="27" t="s">
        <v>1168</v>
      </c>
      <c r="AE137" s="27" t="s">
        <v>633</v>
      </c>
      <c r="AF137" s="27" t="s">
        <v>623</v>
      </c>
      <c r="AG137" s="27" t="s">
        <v>1181</v>
      </c>
      <c r="AH137" s="27" t="s">
        <v>1170</v>
      </c>
      <c r="AI137" s="27" t="s">
        <v>1171</v>
      </c>
      <c r="AJ137" s="27">
        <v>32</v>
      </c>
      <c r="AK137" s="27">
        <v>32</v>
      </c>
      <c r="AL137" s="67"/>
    </row>
    <row r="138" spans="1:38" s="68" customFormat="1" ht="51" customHeight="1">
      <c r="A138" s="69">
        <f t="shared" si="2"/>
        <v>136</v>
      </c>
      <c r="B138" s="65" t="s">
        <v>485</v>
      </c>
      <c r="C138" s="65" t="s">
        <v>557</v>
      </c>
      <c r="D138" s="65" t="str">
        <f>VLOOKUP(C138,'[4]1-8-1本科实验场所数据'!$A$2:$F$150,2,FALSE)</f>
        <v>01109</v>
      </c>
      <c r="E138" s="65" t="s">
        <v>1094</v>
      </c>
      <c r="F138" s="65" t="s">
        <v>650</v>
      </c>
      <c r="G138" s="65" t="str">
        <f>VLOOKUP(C138,'[4]1-8-1本科实验场所数据'!$A$2:$F$150,5,FALSE)</f>
        <v>专业实验室</v>
      </c>
      <c r="H138" s="66" t="str">
        <f>VLOOKUP(C138,'[4]1-8-1本科实验场所数据'!$A$2:$F$150,6,FALSE)</f>
        <v>642</v>
      </c>
      <c r="I138" s="27">
        <v>3</v>
      </c>
      <c r="J138" s="27" t="s">
        <v>1222</v>
      </c>
      <c r="K138" s="79" t="s">
        <v>1088</v>
      </c>
      <c r="L138" s="79">
        <v>13709229218</v>
      </c>
      <c r="M138" s="109" t="s">
        <v>1161</v>
      </c>
      <c r="N138" s="79" t="s">
        <v>1229</v>
      </c>
      <c r="O138" s="27" t="s">
        <v>1053</v>
      </c>
      <c r="P138" s="27" t="s">
        <v>623</v>
      </c>
      <c r="Q138" s="116">
        <v>7</v>
      </c>
      <c r="R138" s="90">
        <v>7</v>
      </c>
      <c r="S138" s="86">
        <v>0</v>
      </c>
      <c r="T138" s="86" t="s">
        <v>654</v>
      </c>
      <c r="U138" s="65" t="s">
        <v>1218</v>
      </c>
      <c r="V138" s="65"/>
      <c r="W138" s="65"/>
      <c r="X138" s="65"/>
      <c r="Y138" s="67"/>
      <c r="Z138" s="65"/>
      <c r="AA138" s="98"/>
      <c r="AB138" s="65"/>
      <c r="AC138" s="27"/>
      <c r="AD138" s="27" t="s">
        <v>1168</v>
      </c>
      <c r="AE138" s="27" t="s">
        <v>633</v>
      </c>
      <c r="AF138" s="27" t="s">
        <v>623</v>
      </c>
      <c r="AG138" s="27" t="s">
        <v>1181</v>
      </c>
      <c r="AH138" s="27" t="s">
        <v>1170</v>
      </c>
      <c r="AI138" s="27" t="s">
        <v>1171</v>
      </c>
      <c r="AJ138" s="27">
        <v>32</v>
      </c>
      <c r="AK138" s="27">
        <v>32</v>
      </c>
      <c r="AL138" s="67"/>
    </row>
    <row r="139" spans="1:38" s="68" customFormat="1" ht="42.75" customHeight="1">
      <c r="A139" s="69">
        <f t="shared" si="2"/>
        <v>137</v>
      </c>
      <c r="B139" s="65" t="s">
        <v>485</v>
      </c>
      <c r="C139" s="65" t="s">
        <v>557</v>
      </c>
      <c r="D139" s="65" t="str">
        <f>VLOOKUP(C139,'[4]1-8-1本科实验场所数据'!$A$2:$F$150,2,FALSE)</f>
        <v>01109</v>
      </c>
      <c r="E139" s="65" t="s">
        <v>1094</v>
      </c>
      <c r="F139" s="65" t="s">
        <v>650</v>
      </c>
      <c r="G139" s="65" t="str">
        <f>VLOOKUP(C139,'[4]1-8-1本科实验场所数据'!$A$2:$F$150,5,FALSE)</f>
        <v>专业实验室</v>
      </c>
      <c r="H139" s="66" t="str">
        <f>VLOOKUP(C139,'[4]1-8-1本科实验场所数据'!$A$2:$F$150,6,FALSE)</f>
        <v>642</v>
      </c>
      <c r="I139" s="27">
        <v>3</v>
      </c>
      <c r="J139" s="27" t="s">
        <v>1222</v>
      </c>
      <c r="K139" s="79" t="s">
        <v>1088</v>
      </c>
      <c r="L139" s="79">
        <v>13709229218</v>
      </c>
      <c r="M139" s="109" t="s">
        <v>1230</v>
      </c>
      <c r="N139" s="100" t="s">
        <v>1539</v>
      </c>
      <c r="O139" s="27" t="s">
        <v>1053</v>
      </c>
      <c r="P139" s="27" t="s">
        <v>623</v>
      </c>
      <c r="Q139" s="116">
        <v>8</v>
      </c>
      <c r="R139" s="90">
        <v>8</v>
      </c>
      <c r="S139" s="86">
        <v>0</v>
      </c>
      <c r="T139" s="86" t="s">
        <v>654</v>
      </c>
      <c r="U139" s="65" t="s">
        <v>1218</v>
      </c>
      <c r="V139" s="65"/>
      <c r="W139" s="65"/>
      <c r="X139" s="65"/>
      <c r="Y139" s="67"/>
      <c r="Z139" s="65"/>
      <c r="AA139" s="98"/>
      <c r="AB139" s="65"/>
      <c r="AC139" s="27"/>
      <c r="AD139" s="27" t="s">
        <v>1168</v>
      </c>
      <c r="AE139" s="27" t="s">
        <v>633</v>
      </c>
      <c r="AF139" s="27" t="s">
        <v>623</v>
      </c>
      <c r="AG139" s="27" t="s">
        <v>1181</v>
      </c>
      <c r="AH139" s="27" t="s">
        <v>1170</v>
      </c>
      <c r="AI139" s="27" t="s">
        <v>1171</v>
      </c>
      <c r="AJ139" s="27">
        <v>32</v>
      </c>
      <c r="AK139" s="27">
        <v>32</v>
      </c>
      <c r="AL139" s="67"/>
    </row>
    <row r="140" spans="1:38" s="88" customFormat="1" ht="98.25" customHeight="1">
      <c r="A140" s="69">
        <f t="shared" si="2"/>
        <v>138</v>
      </c>
      <c r="B140" s="65" t="s">
        <v>485</v>
      </c>
      <c r="C140" s="65" t="s">
        <v>557</v>
      </c>
      <c r="D140" s="65" t="str">
        <f>VLOOKUP(C140,'[4]1-8-1本科实验场所数据'!$A$2:$F$150,2,FALSE)</f>
        <v>01109</v>
      </c>
      <c r="E140" s="65" t="s">
        <v>1094</v>
      </c>
      <c r="F140" s="65" t="s">
        <v>650</v>
      </c>
      <c r="G140" s="65" t="str">
        <f>VLOOKUP(C140,'[4]1-8-1本科实验场所数据'!$A$2:$F$150,5,FALSE)</f>
        <v>专业实验室</v>
      </c>
      <c r="H140" s="66" t="str">
        <f>VLOOKUP(C140,'[4]1-8-1本科实验场所数据'!$A$2:$F$150,6,FALSE)</f>
        <v>642</v>
      </c>
      <c r="I140" s="27">
        <v>3</v>
      </c>
      <c r="J140" s="27" t="s">
        <v>1222</v>
      </c>
      <c r="K140" s="79" t="s">
        <v>1088</v>
      </c>
      <c r="L140" s="79">
        <v>13709229218</v>
      </c>
      <c r="M140" s="109" t="s">
        <v>1231</v>
      </c>
      <c r="N140" s="104" t="s">
        <v>1540</v>
      </c>
      <c r="O140" s="27" t="s">
        <v>1053</v>
      </c>
      <c r="P140" s="27" t="s">
        <v>623</v>
      </c>
      <c r="Q140" s="116">
        <v>1</v>
      </c>
      <c r="R140" s="90">
        <v>1</v>
      </c>
      <c r="S140" s="86">
        <v>0</v>
      </c>
      <c r="T140" s="86" t="s">
        <v>654</v>
      </c>
      <c r="U140" s="65" t="s">
        <v>1218</v>
      </c>
      <c r="V140" s="65"/>
      <c r="W140" s="65"/>
      <c r="X140" s="86"/>
      <c r="Y140" s="86"/>
      <c r="Z140" s="86"/>
      <c r="AA140" s="86"/>
      <c r="AB140" s="86"/>
      <c r="AC140" s="79"/>
      <c r="AD140" s="27" t="s">
        <v>1093</v>
      </c>
      <c r="AE140" s="27" t="s">
        <v>633</v>
      </c>
      <c r="AF140" s="27" t="s">
        <v>615</v>
      </c>
      <c r="AG140" s="27" t="s">
        <v>1225</v>
      </c>
      <c r="AH140" s="27" t="s">
        <v>1226</v>
      </c>
      <c r="AI140" s="27">
        <v>10</v>
      </c>
      <c r="AJ140" s="27">
        <v>35</v>
      </c>
      <c r="AK140" s="27">
        <v>35</v>
      </c>
      <c r="AL140" s="87"/>
    </row>
    <row r="141" spans="1:38" s="88" customFormat="1" ht="93.75" customHeight="1">
      <c r="A141" s="69">
        <f t="shared" si="2"/>
        <v>139</v>
      </c>
      <c r="B141" s="65" t="s">
        <v>485</v>
      </c>
      <c r="C141" s="65" t="s">
        <v>557</v>
      </c>
      <c r="D141" s="65" t="str">
        <f>VLOOKUP(C141,'[4]1-8-1本科实验场所数据'!$A$2:$F$150,2,FALSE)</f>
        <v>01109</v>
      </c>
      <c r="E141" s="65" t="s">
        <v>1094</v>
      </c>
      <c r="F141" s="65" t="s">
        <v>650</v>
      </c>
      <c r="G141" s="65" t="str">
        <f>VLOOKUP(C141,'[4]1-8-1本科实验场所数据'!$A$2:$F$150,5,FALSE)</f>
        <v>专业实验室</v>
      </c>
      <c r="H141" s="66" t="str">
        <f>VLOOKUP(C141,'[4]1-8-1本科实验场所数据'!$A$2:$F$150,6,FALSE)</f>
        <v>642</v>
      </c>
      <c r="I141" s="27">
        <v>3</v>
      </c>
      <c r="J141" s="27" t="s">
        <v>1222</v>
      </c>
      <c r="K141" s="79" t="s">
        <v>1088</v>
      </c>
      <c r="L141" s="79">
        <v>13709229218</v>
      </c>
      <c r="M141" s="109" t="s">
        <v>1232</v>
      </c>
      <c r="N141" s="79" t="s">
        <v>1233</v>
      </c>
      <c r="O141" s="27" t="s">
        <v>1053</v>
      </c>
      <c r="P141" s="27" t="s">
        <v>623</v>
      </c>
      <c r="Q141" s="116">
        <v>24</v>
      </c>
      <c r="R141" s="90">
        <v>24</v>
      </c>
      <c r="S141" s="86">
        <v>0</v>
      </c>
      <c r="T141" s="86" t="s">
        <v>654</v>
      </c>
      <c r="U141" s="65" t="s">
        <v>1218</v>
      </c>
      <c r="V141" s="65"/>
      <c r="W141" s="65"/>
      <c r="X141" s="86"/>
      <c r="Y141" s="86"/>
      <c r="Z141" s="86"/>
      <c r="AA141" s="86"/>
      <c r="AB141" s="86"/>
      <c r="AC141" s="79"/>
      <c r="AD141" s="79"/>
      <c r="AE141" s="27" t="s">
        <v>633</v>
      </c>
      <c r="AF141" s="27" t="s">
        <v>615</v>
      </c>
      <c r="AG141" s="27"/>
      <c r="AH141" s="27"/>
      <c r="AI141" s="27"/>
      <c r="AJ141" s="27">
        <v>35</v>
      </c>
      <c r="AK141" s="27">
        <v>35</v>
      </c>
      <c r="AL141" s="87"/>
    </row>
    <row r="142" spans="1:38" s="88" customFormat="1" ht="69.75" customHeight="1">
      <c r="A142" s="69">
        <f t="shared" si="2"/>
        <v>140</v>
      </c>
      <c r="B142" s="65" t="s">
        <v>485</v>
      </c>
      <c r="C142" s="65" t="s">
        <v>557</v>
      </c>
      <c r="D142" s="65" t="str">
        <f>VLOOKUP(C142,'[4]1-8-1本科实验场所数据'!$A$2:$F$150,2,FALSE)</f>
        <v>01109</v>
      </c>
      <c r="E142" s="65" t="s">
        <v>1094</v>
      </c>
      <c r="F142" s="65" t="s">
        <v>650</v>
      </c>
      <c r="G142" s="65" t="str">
        <f>VLOOKUP(C142,'[4]1-8-1本科实验场所数据'!$A$2:$F$150,5,FALSE)</f>
        <v>专业实验室</v>
      </c>
      <c r="H142" s="66" t="str">
        <f>VLOOKUP(C142,'[4]1-8-1本科实验场所数据'!$A$2:$F$150,6,FALSE)</f>
        <v>642</v>
      </c>
      <c r="I142" s="27">
        <v>3</v>
      </c>
      <c r="J142" s="27" t="s">
        <v>1222</v>
      </c>
      <c r="K142" s="79" t="s">
        <v>1088</v>
      </c>
      <c r="L142" s="79">
        <v>13709229218</v>
      </c>
      <c r="M142" s="109" t="s">
        <v>1235</v>
      </c>
      <c r="N142" s="105" t="s">
        <v>1541</v>
      </c>
      <c r="O142" s="27" t="s">
        <v>1053</v>
      </c>
      <c r="P142" s="27" t="s">
        <v>623</v>
      </c>
      <c r="Q142" s="116">
        <v>6</v>
      </c>
      <c r="R142" s="90">
        <v>5</v>
      </c>
      <c r="S142" s="86">
        <v>1</v>
      </c>
      <c r="T142" s="86" t="s">
        <v>654</v>
      </c>
      <c r="U142" s="65" t="s">
        <v>944</v>
      </c>
      <c r="V142" s="65"/>
      <c r="W142" s="86"/>
      <c r="X142" s="86"/>
      <c r="Y142" s="86"/>
      <c r="Z142" s="86"/>
      <c r="AA142" s="86"/>
      <c r="AB142" s="86"/>
      <c r="AC142" s="79"/>
      <c r="AD142" s="27"/>
      <c r="AE142" s="27" t="s">
        <v>633</v>
      </c>
      <c r="AF142" s="27" t="s">
        <v>615</v>
      </c>
      <c r="AG142" s="27" t="s">
        <v>1225</v>
      </c>
      <c r="AH142" s="27" t="s">
        <v>1226</v>
      </c>
      <c r="AI142" s="27">
        <v>10</v>
      </c>
      <c r="AJ142" s="27">
        <v>35</v>
      </c>
      <c r="AK142" s="27">
        <v>35</v>
      </c>
      <c r="AL142" s="87"/>
    </row>
    <row r="143" spans="1:38" s="88" customFormat="1" ht="69" customHeight="1">
      <c r="A143" s="69">
        <f t="shared" si="2"/>
        <v>141</v>
      </c>
      <c r="B143" s="65" t="s">
        <v>485</v>
      </c>
      <c r="C143" s="65" t="s">
        <v>557</v>
      </c>
      <c r="D143" s="65" t="str">
        <f>VLOOKUP(C143,'[4]1-8-1本科实验场所数据'!$A$2:$F$150,2,FALSE)</f>
        <v>01109</v>
      </c>
      <c r="E143" s="65" t="s">
        <v>1094</v>
      </c>
      <c r="F143" s="65" t="s">
        <v>650</v>
      </c>
      <c r="G143" s="65" t="str">
        <f>VLOOKUP(C143,'[4]1-8-1本科实验场所数据'!$A$2:$F$150,5,FALSE)</f>
        <v>专业实验室</v>
      </c>
      <c r="H143" s="66" t="str">
        <f>VLOOKUP(C143,'[4]1-8-1本科实验场所数据'!$A$2:$F$150,6,FALSE)</f>
        <v>642</v>
      </c>
      <c r="I143" s="27">
        <v>3</v>
      </c>
      <c r="J143" s="27" t="s">
        <v>1222</v>
      </c>
      <c r="K143" s="79" t="s">
        <v>1088</v>
      </c>
      <c r="L143" s="79">
        <v>13709229218</v>
      </c>
      <c r="M143" s="109" t="s">
        <v>1236</v>
      </c>
      <c r="N143" s="79" t="s">
        <v>1237</v>
      </c>
      <c r="O143" s="27" t="s">
        <v>1053</v>
      </c>
      <c r="P143" s="27" t="s">
        <v>623</v>
      </c>
      <c r="Q143" s="116">
        <v>6</v>
      </c>
      <c r="R143" s="90">
        <v>6</v>
      </c>
      <c r="S143" s="86">
        <v>0</v>
      </c>
      <c r="T143" s="86" t="s">
        <v>654</v>
      </c>
      <c r="U143" s="65" t="s">
        <v>944</v>
      </c>
      <c r="V143" s="65"/>
      <c r="W143" s="86"/>
      <c r="X143" s="86"/>
      <c r="Y143" s="86"/>
      <c r="Z143" s="86"/>
      <c r="AA143" s="86"/>
      <c r="AB143" s="86"/>
      <c r="AC143" s="79"/>
      <c r="AD143" s="27" t="s">
        <v>1093</v>
      </c>
      <c r="AE143" s="27" t="s">
        <v>633</v>
      </c>
      <c r="AF143" s="27" t="s">
        <v>615</v>
      </c>
      <c r="AG143" s="27" t="s">
        <v>1225</v>
      </c>
      <c r="AH143" s="27" t="s">
        <v>1226</v>
      </c>
      <c r="AI143" s="27">
        <v>10</v>
      </c>
      <c r="AJ143" s="27">
        <v>35</v>
      </c>
      <c r="AK143" s="27">
        <v>35</v>
      </c>
      <c r="AL143" s="87"/>
    </row>
    <row r="144" spans="1:38" s="88" customFormat="1" ht="71.25" customHeight="1">
      <c r="A144" s="69">
        <f t="shared" si="2"/>
        <v>142</v>
      </c>
      <c r="B144" s="65" t="s">
        <v>485</v>
      </c>
      <c r="C144" s="65" t="s">
        <v>557</v>
      </c>
      <c r="D144" s="65" t="str">
        <f>VLOOKUP(C144,'[4]1-8-1本科实验场所数据'!$A$2:$F$150,2,FALSE)</f>
        <v>01109</v>
      </c>
      <c r="E144" s="65" t="s">
        <v>1094</v>
      </c>
      <c r="F144" s="65" t="s">
        <v>650</v>
      </c>
      <c r="G144" s="65" t="str">
        <f>VLOOKUP(C144,'[4]1-8-1本科实验场所数据'!$A$2:$F$150,5,FALSE)</f>
        <v>专业实验室</v>
      </c>
      <c r="H144" s="66" t="str">
        <f>VLOOKUP(C144,'[4]1-8-1本科实验场所数据'!$A$2:$F$150,6,FALSE)</f>
        <v>642</v>
      </c>
      <c r="I144" s="27">
        <v>3</v>
      </c>
      <c r="J144" s="27" t="s">
        <v>1222</v>
      </c>
      <c r="K144" s="79" t="s">
        <v>1088</v>
      </c>
      <c r="L144" s="79">
        <v>13709229218</v>
      </c>
      <c r="M144" s="109" t="s">
        <v>1238</v>
      </c>
      <c r="N144" s="79" t="s">
        <v>1542</v>
      </c>
      <c r="O144" s="27" t="s">
        <v>1053</v>
      </c>
      <c r="P144" s="27" t="s">
        <v>623</v>
      </c>
      <c r="Q144" s="116">
        <v>2</v>
      </c>
      <c r="R144" s="90">
        <v>2</v>
      </c>
      <c r="S144" s="86">
        <v>0</v>
      </c>
      <c r="T144" s="86" t="s">
        <v>1150</v>
      </c>
      <c r="U144" s="65" t="s">
        <v>1218</v>
      </c>
      <c r="V144" s="65"/>
      <c r="W144" s="86"/>
      <c r="X144" s="86"/>
      <c r="Y144" s="86"/>
      <c r="Z144" s="86"/>
      <c r="AA144" s="86"/>
      <c r="AB144" s="86"/>
      <c r="AC144" s="79"/>
      <c r="AD144" s="27"/>
      <c r="AE144" s="27" t="s">
        <v>633</v>
      </c>
      <c r="AF144" s="27" t="s">
        <v>615</v>
      </c>
      <c r="AG144" s="27"/>
      <c r="AH144" s="27"/>
      <c r="AI144" s="27"/>
      <c r="AJ144" s="27"/>
      <c r="AK144" s="27"/>
      <c r="AL144" s="87"/>
    </row>
    <row r="145" spans="1:38" s="88" customFormat="1" ht="99.75" customHeight="1">
      <c r="A145" s="69">
        <f t="shared" si="2"/>
        <v>143</v>
      </c>
      <c r="B145" s="65" t="s">
        <v>485</v>
      </c>
      <c r="C145" s="65" t="s">
        <v>557</v>
      </c>
      <c r="D145" s="65" t="str">
        <f>VLOOKUP(C145,'[4]1-8-1本科实验场所数据'!$A$2:$F$150,2,FALSE)</f>
        <v>01109</v>
      </c>
      <c r="E145" s="65" t="s">
        <v>1094</v>
      </c>
      <c r="F145" s="65" t="s">
        <v>650</v>
      </c>
      <c r="G145" s="65" t="str">
        <f>VLOOKUP(C145,'[4]1-8-1本科实验场所数据'!$A$2:$F$150,5,FALSE)</f>
        <v>专业实验室</v>
      </c>
      <c r="H145" s="66" t="str">
        <f>VLOOKUP(C145,'[4]1-8-1本科实验场所数据'!$A$2:$F$150,6,FALSE)</f>
        <v>642</v>
      </c>
      <c r="I145" s="27">
        <v>3</v>
      </c>
      <c r="J145" s="27" t="s">
        <v>1222</v>
      </c>
      <c r="K145" s="79" t="s">
        <v>1088</v>
      </c>
      <c r="L145" s="79">
        <v>13709229218</v>
      </c>
      <c r="M145" s="109" t="s">
        <v>1362</v>
      </c>
      <c r="N145" s="79" t="s">
        <v>1543</v>
      </c>
      <c r="O145" s="27" t="s">
        <v>1053</v>
      </c>
      <c r="P145" s="27" t="s">
        <v>623</v>
      </c>
      <c r="Q145" s="116">
        <v>4</v>
      </c>
      <c r="R145" s="90">
        <v>4</v>
      </c>
      <c r="S145" s="86">
        <v>0</v>
      </c>
      <c r="T145" s="86" t="s">
        <v>654</v>
      </c>
      <c r="U145" s="65" t="s">
        <v>1218</v>
      </c>
      <c r="V145" s="65"/>
      <c r="W145" s="86"/>
      <c r="X145" s="86"/>
      <c r="Y145" s="86"/>
      <c r="Z145" s="86"/>
      <c r="AA145" s="86"/>
      <c r="AB145" s="86"/>
      <c r="AC145" s="79"/>
      <c r="AD145" s="79"/>
      <c r="AE145" s="27" t="s">
        <v>919</v>
      </c>
      <c r="AF145" s="27" t="s">
        <v>615</v>
      </c>
      <c r="AG145" s="27"/>
      <c r="AH145" s="27" t="s">
        <v>1234</v>
      </c>
      <c r="AI145" s="27"/>
      <c r="AJ145" s="27"/>
      <c r="AK145" s="27"/>
      <c r="AL145" s="87"/>
    </row>
    <row r="146" spans="1:38" s="88" customFormat="1" ht="65">
      <c r="A146" s="69">
        <f t="shared" si="2"/>
        <v>144</v>
      </c>
      <c r="B146" s="65" t="s">
        <v>485</v>
      </c>
      <c r="C146" s="65" t="s">
        <v>557</v>
      </c>
      <c r="D146" s="65" t="str">
        <f>VLOOKUP(C146,'[4]1-8-1本科实验场所数据'!$A$2:$F$150,2,FALSE)</f>
        <v>01109</v>
      </c>
      <c r="E146" s="65" t="s">
        <v>1094</v>
      </c>
      <c r="F146" s="65" t="s">
        <v>650</v>
      </c>
      <c r="G146" s="65" t="str">
        <f>VLOOKUP(C146,'[4]1-8-1本科实验场所数据'!$A$2:$F$150,5,FALSE)</f>
        <v>专业实验室</v>
      </c>
      <c r="H146" s="66" t="str">
        <f>VLOOKUP(C146,'[4]1-8-1本科实验场所数据'!$A$2:$F$150,6,FALSE)</f>
        <v>642</v>
      </c>
      <c r="I146" s="27">
        <v>3</v>
      </c>
      <c r="J146" s="27" t="s">
        <v>1222</v>
      </c>
      <c r="K146" s="79" t="s">
        <v>1088</v>
      </c>
      <c r="L146" s="79">
        <v>13709229218</v>
      </c>
      <c r="M146" s="109" t="s">
        <v>1363</v>
      </c>
      <c r="N146" s="101" t="s">
        <v>1374</v>
      </c>
      <c r="O146" s="27" t="s">
        <v>1053</v>
      </c>
      <c r="P146" s="27" t="s">
        <v>623</v>
      </c>
      <c r="Q146" s="116">
        <v>1</v>
      </c>
      <c r="R146" s="90">
        <v>1</v>
      </c>
      <c r="S146" s="86">
        <v>0</v>
      </c>
      <c r="T146" s="86" t="s">
        <v>654</v>
      </c>
      <c r="U146" s="65" t="s">
        <v>1218</v>
      </c>
      <c r="V146" s="65"/>
      <c r="W146" s="86"/>
      <c r="X146" s="86"/>
      <c r="Y146" s="86"/>
      <c r="Z146" s="86"/>
      <c r="AA146" s="86"/>
      <c r="AB146" s="86"/>
      <c r="AC146" s="79"/>
      <c r="AD146" s="27" t="s">
        <v>1093</v>
      </c>
      <c r="AE146" s="27" t="s">
        <v>633</v>
      </c>
      <c r="AF146" s="27" t="s">
        <v>615</v>
      </c>
      <c r="AG146" s="27" t="s">
        <v>1225</v>
      </c>
      <c r="AH146" s="27" t="s">
        <v>1226</v>
      </c>
      <c r="AI146" s="27">
        <v>10</v>
      </c>
      <c r="AJ146" s="27">
        <v>35</v>
      </c>
      <c r="AK146" s="27">
        <v>35</v>
      </c>
      <c r="AL146" s="87"/>
    </row>
    <row r="147" spans="1:38" s="88" customFormat="1" ht="65">
      <c r="A147" s="69">
        <f t="shared" si="2"/>
        <v>145</v>
      </c>
      <c r="B147" s="65" t="s">
        <v>485</v>
      </c>
      <c r="C147" s="65" t="s">
        <v>557</v>
      </c>
      <c r="D147" s="65" t="str">
        <f>VLOOKUP(C147,'[4]1-8-1本科实验场所数据'!$A$2:$F$150,2,FALSE)</f>
        <v>01109</v>
      </c>
      <c r="E147" s="65" t="s">
        <v>1094</v>
      </c>
      <c r="F147" s="65" t="s">
        <v>650</v>
      </c>
      <c r="G147" s="65" t="str">
        <f>VLOOKUP(C147,'[4]1-8-1本科实验场所数据'!$A$2:$F$150,5,FALSE)</f>
        <v>专业实验室</v>
      </c>
      <c r="H147" s="66" t="str">
        <f>VLOOKUP(C147,'[4]1-8-1本科实验场所数据'!$A$2:$F$150,6,FALSE)</f>
        <v>642</v>
      </c>
      <c r="I147" s="27">
        <v>3</v>
      </c>
      <c r="J147" s="27" t="s">
        <v>1222</v>
      </c>
      <c r="K147" s="79" t="s">
        <v>1088</v>
      </c>
      <c r="L147" s="79">
        <v>13709229218</v>
      </c>
      <c r="M147" s="109" t="s">
        <v>1364</v>
      </c>
      <c r="N147" s="101" t="s">
        <v>1544</v>
      </c>
      <c r="O147" s="27" t="s">
        <v>1053</v>
      </c>
      <c r="P147" s="27" t="s">
        <v>623</v>
      </c>
      <c r="Q147" s="116">
        <v>3</v>
      </c>
      <c r="R147" s="90">
        <v>3</v>
      </c>
      <c r="S147" s="86">
        <v>0</v>
      </c>
      <c r="T147" s="86" t="s">
        <v>654</v>
      </c>
      <c r="U147" s="65" t="s">
        <v>944</v>
      </c>
      <c r="V147" s="65"/>
      <c r="W147" s="86"/>
      <c r="X147" s="86"/>
      <c r="Y147" s="86"/>
      <c r="Z147" s="86"/>
      <c r="AA147" s="86"/>
      <c r="AB147" s="86"/>
      <c r="AC147" s="79"/>
      <c r="AD147" s="27" t="s">
        <v>1086</v>
      </c>
      <c r="AE147" s="27" t="s">
        <v>633</v>
      </c>
      <c r="AF147" s="27" t="s">
        <v>615</v>
      </c>
      <c r="AG147" s="27" t="s">
        <v>1225</v>
      </c>
      <c r="AH147" s="27" t="s">
        <v>918</v>
      </c>
      <c r="AI147" s="27">
        <v>10</v>
      </c>
      <c r="AJ147" s="27">
        <v>35</v>
      </c>
      <c r="AK147" s="27">
        <v>35</v>
      </c>
      <c r="AL147" s="87"/>
    </row>
    <row r="148" spans="1:38" s="88" customFormat="1" ht="26">
      <c r="A148" s="69">
        <f t="shared" si="2"/>
        <v>146</v>
      </c>
      <c r="B148" s="65" t="s">
        <v>485</v>
      </c>
      <c r="C148" s="65" t="s">
        <v>557</v>
      </c>
      <c r="D148" s="65" t="str">
        <f>VLOOKUP(C148,'[4]1-8-1本科实验场所数据'!$A$2:$F$150,2,FALSE)</f>
        <v>01109</v>
      </c>
      <c r="E148" s="65" t="s">
        <v>1094</v>
      </c>
      <c r="F148" s="65" t="s">
        <v>650</v>
      </c>
      <c r="G148" s="65" t="str">
        <f>VLOOKUP(C148,'[4]1-8-1本科实验场所数据'!$A$2:$F$150,5,FALSE)</f>
        <v>专业实验室</v>
      </c>
      <c r="H148" s="66" t="str">
        <f>VLOOKUP(C148,'[4]1-8-1本科实验场所数据'!$A$2:$F$150,6,FALSE)</f>
        <v>642</v>
      </c>
      <c r="I148" s="27">
        <v>3</v>
      </c>
      <c r="J148" s="27" t="s">
        <v>1222</v>
      </c>
      <c r="K148" s="79" t="s">
        <v>1088</v>
      </c>
      <c r="L148" s="79">
        <v>13709229218</v>
      </c>
      <c r="M148" s="109" t="s">
        <v>1365</v>
      </c>
      <c r="N148" s="92" t="s">
        <v>1545</v>
      </c>
      <c r="O148" s="27" t="s">
        <v>1053</v>
      </c>
      <c r="P148" s="27" t="s">
        <v>623</v>
      </c>
      <c r="Q148" s="116">
        <v>8</v>
      </c>
      <c r="R148" s="90">
        <v>6</v>
      </c>
      <c r="S148" s="86">
        <v>2</v>
      </c>
      <c r="T148" s="86" t="s">
        <v>654</v>
      </c>
      <c r="U148" s="65" t="s">
        <v>1218</v>
      </c>
      <c r="V148" s="65"/>
      <c r="W148" s="86"/>
      <c r="X148" s="86"/>
      <c r="Y148" s="86"/>
      <c r="Z148" s="86"/>
      <c r="AA148" s="86"/>
      <c r="AB148" s="86"/>
      <c r="AC148" s="79"/>
      <c r="AD148" s="27"/>
      <c r="AE148" s="27"/>
      <c r="AF148" s="27"/>
      <c r="AG148" s="27"/>
      <c r="AH148" s="27"/>
      <c r="AI148" s="27"/>
      <c r="AJ148" s="27"/>
      <c r="AK148" s="27"/>
      <c r="AL148" s="87"/>
    </row>
    <row r="149" spans="1:38" s="88" customFormat="1" ht="26">
      <c r="A149" s="69">
        <f t="shared" si="2"/>
        <v>147</v>
      </c>
      <c r="B149" s="65" t="s">
        <v>485</v>
      </c>
      <c r="C149" s="65" t="s">
        <v>557</v>
      </c>
      <c r="D149" s="65" t="str">
        <f>VLOOKUP(C149,'[4]1-8-1本科实验场所数据'!$A$2:$F$150,2,FALSE)</f>
        <v>01109</v>
      </c>
      <c r="E149" s="65" t="s">
        <v>1094</v>
      </c>
      <c r="F149" s="65" t="s">
        <v>650</v>
      </c>
      <c r="G149" s="65" t="str">
        <f>VLOOKUP(C149,'[4]1-8-1本科实验场所数据'!$A$2:$F$150,5,FALSE)</f>
        <v>专业实验室</v>
      </c>
      <c r="H149" s="66" t="str">
        <f>VLOOKUP(C149,'[4]1-8-1本科实验场所数据'!$A$2:$F$150,6,FALSE)</f>
        <v>642</v>
      </c>
      <c r="I149" s="27">
        <v>3</v>
      </c>
      <c r="J149" s="27" t="s">
        <v>1222</v>
      </c>
      <c r="K149" s="79" t="s">
        <v>1088</v>
      </c>
      <c r="L149" s="79">
        <v>13709229218</v>
      </c>
      <c r="M149" s="127" t="s">
        <v>948</v>
      </c>
      <c r="N149" s="128" t="s">
        <v>1546</v>
      </c>
      <c r="O149" s="129" t="s">
        <v>1053</v>
      </c>
      <c r="P149" s="129" t="s">
        <v>623</v>
      </c>
      <c r="Q149" s="130">
        <v>45</v>
      </c>
      <c r="R149" s="130">
        <v>24</v>
      </c>
      <c r="S149" s="131">
        <v>21</v>
      </c>
      <c r="T149" s="86" t="s">
        <v>654</v>
      </c>
      <c r="U149" s="65" t="s">
        <v>1228</v>
      </c>
      <c r="V149" s="65"/>
      <c r="W149" s="86"/>
      <c r="X149" s="86"/>
      <c r="Y149" s="86"/>
      <c r="Z149" s="86"/>
      <c r="AA149" s="86"/>
      <c r="AB149" s="86"/>
      <c r="AC149" s="79"/>
      <c r="AD149" s="27"/>
      <c r="AE149" s="27"/>
      <c r="AF149" s="27"/>
      <c r="AG149" s="27"/>
      <c r="AH149" s="27"/>
      <c r="AI149" s="27"/>
      <c r="AJ149" s="27"/>
      <c r="AK149" s="27"/>
      <c r="AL149" s="87"/>
    </row>
    <row r="150" spans="1:38" s="88" customFormat="1" ht="39">
      <c r="A150" s="69">
        <f t="shared" si="2"/>
        <v>148</v>
      </c>
      <c r="B150" s="65" t="s">
        <v>1366</v>
      </c>
      <c r="C150" s="65" t="s">
        <v>1367</v>
      </c>
      <c r="D150" s="95" t="s">
        <v>1368</v>
      </c>
      <c r="E150" s="65" t="s">
        <v>1094</v>
      </c>
      <c r="F150" s="65" t="s">
        <v>650</v>
      </c>
      <c r="G150" s="65" t="str">
        <f>VLOOKUP(C150,'[4]1-8-1本科实验场所数据'!$A$2:$F$150,5,FALSE)</f>
        <v>专业实验室</v>
      </c>
      <c r="H150" s="66">
        <v>1196.9100000000001</v>
      </c>
      <c r="I150" s="27">
        <v>3</v>
      </c>
      <c r="J150" s="27" t="s">
        <v>1369</v>
      </c>
      <c r="K150" s="27" t="s">
        <v>1370</v>
      </c>
      <c r="L150" s="27">
        <v>18629569166</v>
      </c>
      <c r="M150" s="109" t="s">
        <v>955</v>
      </c>
      <c r="N150" s="79" t="s">
        <v>1547</v>
      </c>
      <c r="O150" s="27" t="s">
        <v>1053</v>
      </c>
      <c r="P150" s="27" t="s">
        <v>623</v>
      </c>
      <c r="Q150" s="115">
        <v>2</v>
      </c>
      <c r="R150" s="86">
        <v>1</v>
      </c>
      <c r="S150" s="86">
        <v>1</v>
      </c>
      <c r="T150" s="86" t="s">
        <v>654</v>
      </c>
      <c r="U150" s="65" t="s">
        <v>1090</v>
      </c>
      <c r="V150" s="65"/>
      <c r="W150" s="86"/>
      <c r="X150" s="86"/>
      <c r="Y150" s="86"/>
      <c r="Z150" s="86"/>
      <c r="AA150" s="86"/>
      <c r="AB150" s="86"/>
      <c r="AC150" s="79"/>
      <c r="AD150" s="27"/>
      <c r="AE150" s="27"/>
      <c r="AF150" s="27"/>
      <c r="AG150" s="27"/>
      <c r="AH150" s="27"/>
      <c r="AI150" s="27"/>
      <c r="AJ150" s="27"/>
      <c r="AK150" s="27"/>
      <c r="AL150" s="87"/>
    </row>
    <row r="151" spans="1:38" s="88" customFormat="1" ht="39">
      <c r="A151" s="69">
        <f t="shared" si="2"/>
        <v>149</v>
      </c>
      <c r="B151" s="65" t="s">
        <v>1141</v>
      </c>
      <c r="C151" s="65" t="s">
        <v>558</v>
      </c>
      <c r="D151" s="95" t="s">
        <v>1240</v>
      </c>
      <c r="E151" s="65" t="s">
        <v>985</v>
      </c>
      <c r="F151" s="65" t="s">
        <v>650</v>
      </c>
      <c r="G151" s="65" t="str">
        <f>VLOOKUP(C151,'[4]1-8-1本科实验场所数据'!$A$2:$F$150,5,FALSE)</f>
        <v>专业实验室</v>
      </c>
      <c r="H151" s="66">
        <v>1196.9100000000001</v>
      </c>
      <c r="I151" s="27">
        <v>3</v>
      </c>
      <c r="J151" s="27" t="s">
        <v>1241</v>
      </c>
      <c r="K151" s="27" t="s">
        <v>1242</v>
      </c>
      <c r="L151" s="27">
        <v>18629569166</v>
      </c>
      <c r="M151" s="108" t="s">
        <v>1558</v>
      </c>
      <c r="N151" s="79" t="s">
        <v>1548</v>
      </c>
      <c r="O151" s="27" t="s">
        <v>992</v>
      </c>
      <c r="P151" s="27" t="s">
        <v>623</v>
      </c>
      <c r="Q151" s="115">
        <v>2</v>
      </c>
      <c r="R151" s="86">
        <v>1</v>
      </c>
      <c r="S151" s="86">
        <v>1</v>
      </c>
      <c r="T151" s="86" t="s">
        <v>654</v>
      </c>
      <c r="U151" s="65" t="s">
        <v>1106</v>
      </c>
      <c r="V151" s="65"/>
      <c r="W151" s="86"/>
      <c r="X151" s="86"/>
      <c r="Y151" s="86"/>
      <c r="Z151" s="86"/>
      <c r="AA151" s="86"/>
      <c r="AB151" s="86"/>
      <c r="AC151" s="79"/>
      <c r="AD151" s="27"/>
      <c r="AE151" s="27"/>
      <c r="AF151" s="27"/>
      <c r="AG151" s="27"/>
      <c r="AH151" s="27"/>
      <c r="AI151" s="27"/>
      <c r="AJ151" s="27"/>
      <c r="AK151" s="27"/>
      <c r="AL151" s="87"/>
    </row>
    <row r="152" spans="1:38" s="88" customFormat="1" ht="65">
      <c r="A152" s="69">
        <f t="shared" si="2"/>
        <v>150</v>
      </c>
      <c r="B152" s="65" t="s">
        <v>1141</v>
      </c>
      <c r="C152" s="65" t="s">
        <v>558</v>
      </c>
      <c r="D152" s="95" t="s">
        <v>1240</v>
      </c>
      <c r="E152" s="65" t="s">
        <v>985</v>
      </c>
      <c r="F152" s="65" t="s">
        <v>650</v>
      </c>
      <c r="G152" s="65" t="str">
        <f>VLOOKUP(C152,'[4]1-8-1本科实验场所数据'!$A$2:$F$150,5,FALSE)</f>
        <v>专业实验室</v>
      </c>
      <c r="H152" s="66">
        <v>1196.9100000000001</v>
      </c>
      <c r="I152" s="27">
        <v>3</v>
      </c>
      <c r="J152" s="27" t="s">
        <v>964</v>
      </c>
      <c r="K152" s="27" t="s">
        <v>1242</v>
      </c>
      <c r="L152" s="27">
        <v>18629569166</v>
      </c>
      <c r="M152" s="108" t="s">
        <v>1559</v>
      </c>
      <c r="N152" s="79" t="s">
        <v>1549</v>
      </c>
      <c r="O152" s="27" t="s">
        <v>992</v>
      </c>
      <c r="P152" s="27" t="s">
        <v>623</v>
      </c>
      <c r="Q152" s="115">
        <v>2</v>
      </c>
      <c r="R152" s="86">
        <v>2</v>
      </c>
      <c r="S152" s="86">
        <v>0</v>
      </c>
      <c r="T152" s="86" t="s">
        <v>654</v>
      </c>
      <c r="U152" s="65" t="s">
        <v>1106</v>
      </c>
      <c r="V152" s="65"/>
      <c r="W152" s="86"/>
      <c r="X152" s="86"/>
      <c r="Y152" s="86"/>
      <c r="Z152" s="86"/>
      <c r="AA152" s="86"/>
      <c r="AB152" s="86"/>
      <c r="AC152" s="79"/>
      <c r="AD152" s="27"/>
      <c r="AE152" s="27" t="s">
        <v>633</v>
      </c>
      <c r="AF152" s="27" t="s">
        <v>615</v>
      </c>
      <c r="AG152" s="27" t="s">
        <v>1225</v>
      </c>
      <c r="AH152" s="27" t="s">
        <v>1226</v>
      </c>
      <c r="AI152" s="27">
        <v>10</v>
      </c>
      <c r="AJ152" s="27">
        <v>35</v>
      </c>
      <c r="AK152" s="27">
        <v>35</v>
      </c>
      <c r="AL152" s="87"/>
    </row>
    <row r="153" spans="1:38" s="88" customFormat="1" ht="65">
      <c r="A153" s="69">
        <f t="shared" si="2"/>
        <v>151</v>
      </c>
      <c r="B153" s="65" t="s">
        <v>1141</v>
      </c>
      <c r="C153" s="65" t="s">
        <v>558</v>
      </c>
      <c r="D153" s="95" t="s">
        <v>1240</v>
      </c>
      <c r="E153" s="65" t="s">
        <v>985</v>
      </c>
      <c r="F153" s="65" t="s">
        <v>650</v>
      </c>
      <c r="G153" s="65" t="str">
        <f>VLOOKUP(C153,'[4]1-8-1本科实验场所数据'!$A$2:$F$150,5,FALSE)</f>
        <v>专业实验室</v>
      </c>
      <c r="H153" s="66">
        <v>1196.9100000000001</v>
      </c>
      <c r="I153" s="27">
        <v>3</v>
      </c>
      <c r="J153" s="27" t="s">
        <v>964</v>
      </c>
      <c r="K153" s="27" t="s">
        <v>1242</v>
      </c>
      <c r="L153" s="27">
        <v>18629569166</v>
      </c>
      <c r="M153" s="108" t="s">
        <v>1555</v>
      </c>
      <c r="N153" s="79" t="s">
        <v>1550</v>
      </c>
      <c r="O153" s="27" t="s">
        <v>992</v>
      </c>
      <c r="P153" s="27" t="s">
        <v>623</v>
      </c>
      <c r="Q153" s="115">
        <v>2</v>
      </c>
      <c r="R153" s="86">
        <v>1</v>
      </c>
      <c r="S153" s="86">
        <v>1</v>
      </c>
      <c r="T153" s="86" t="s">
        <v>654</v>
      </c>
      <c r="U153" s="65" t="s">
        <v>1106</v>
      </c>
      <c r="V153" s="65"/>
      <c r="W153" s="86"/>
      <c r="X153" s="86"/>
      <c r="Y153" s="86"/>
      <c r="Z153" s="86"/>
      <c r="AA153" s="86"/>
      <c r="AB153" s="86"/>
      <c r="AC153" s="79"/>
      <c r="AD153" s="27"/>
      <c r="AE153" s="27" t="s">
        <v>633</v>
      </c>
      <c r="AF153" s="27" t="s">
        <v>615</v>
      </c>
      <c r="AG153" s="27" t="s">
        <v>1225</v>
      </c>
      <c r="AH153" s="27" t="s">
        <v>1226</v>
      </c>
      <c r="AI153" s="27">
        <v>10</v>
      </c>
      <c r="AJ153" s="27">
        <v>35</v>
      </c>
      <c r="AK153" s="27">
        <v>35</v>
      </c>
      <c r="AL153" s="87"/>
    </row>
    <row r="154" spans="1:38" s="88" customFormat="1" ht="39">
      <c r="A154" s="69">
        <f t="shared" si="2"/>
        <v>152</v>
      </c>
      <c r="B154" s="65" t="s">
        <v>1141</v>
      </c>
      <c r="C154" s="65" t="s">
        <v>558</v>
      </c>
      <c r="D154" s="95" t="s">
        <v>1240</v>
      </c>
      <c r="E154" s="65" t="s">
        <v>985</v>
      </c>
      <c r="F154" s="65" t="s">
        <v>650</v>
      </c>
      <c r="G154" s="65" t="str">
        <f>VLOOKUP(C154,'[4]1-8-1本科实验场所数据'!$A$2:$F$150,5,FALSE)</f>
        <v>专业实验室</v>
      </c>
      <c r="H154" s="66">
        <v>1196.9100000000001</v>
      </c>
      <c r="I154" s="27">
        <v>3</v>
      </c>
      <c r="J154" s="27" t="s">
        <v>964</v>
      </c>
      <c r="K154" s="27" t="s">
        <v>1242</v>
      </c>
      <c r="L154" s="27">
        <v>18629569166</v>
      </c>
      <c r="M154" s="108" t="s">
        <v>1557</v>
      </c>
      <c r="N154" s="79" t="s">
        <v>1556</v>
      </c>
      <c r="O154" s="27" t="s">
        <v>992</v>
      </c>
      <c r="P154" s="27" t="s">
        <v>623</v>
      </c>
      <c r="Q154" s="115">
        <v>2</v>
      </c>
      <c r="R154" s="86">
        <v>2</v>
      </c>
      <c r="S154" s="86">
        <v>0</v>
      </c>
      <c r="T154" s="86" t="s">
        <v>654</v>
      </c>
      <c r="U154" s="65" t="s">
        <v>1106</v>
      </c>
      <c r="V154" s="65" t="s">
        <v>1390</v>
      </c>
      <c r="W154" s="65" t="s">
        <v>956</v>
      </c>
      <c r="X154" s="65">
        <v>160</v>
      </c>
      <c r="Y154" s="65">
        <v>10</v>
      </c>
      <c r="Z154" s="65" t="s">
        <v>1430</v>
      </c>
      <c r="AA154" s="65" t="s">
        <v>1391</v>
      </c>
      <c r="AB154" s="65" t="s">
        <v>1513</v>
      </c>
      <c r="AC154" s="96"/>
      <c r="AD154" s="27"/>
      <c r="AE154" s="27" t="s">
        <v>1239</v>
      </c>
      <c r="AF154" s="27" t="s">
        <v>615</v>
      </c>
      <c r="AG154" s="27" t="s">
        <v>1181</v>
      </c>
      <c r="AH154" s="27" t="s">
        <v>946</v>
      </c>
      <c r="AI154" s="27">
        <v>1</v>
      </c>
      <c r="AJ154" s="27">
        <v>30</v>
      </c>
      <c r="AK154" s="27">
        <v>30</v>
      </c>
      <c r="AL154" s="87"/>
    </row>
    <row r="155" spans="1:38" s="88" customFormat="1" ht="65">
      <c r="A155" s="69">
        <f t="shared" si="2"/>
        <v>153</v>
      </c>
      <c r="B155" s="65" t="s">
        <v>1141</v>
      </c>
      <c r="C155" s="65" t="s">
        <v>558</v>
      </c>
      <c r="D155" s="95" t="s">
        <v>1240</v>
      </c>
      <c r="E155" s="65" t="s">
        <v>985</v>
      </c>
      <c r="F155" s="65" t="s">
        <v>650</v>
      </c>
      <c r="G155" s="65" t="str">
        <f>VLOOKUP(C155,'[4]1-8-1本科实验场所数据'!$A$2:$F$150,5,FALSE)</f>
        <v>专业实验室</v>
      </c>
      <c r="H155" s="66">
        <v>1196.9100000000001</v>
      </c>
      <c r="I155" s="27">
        <v>3</v>
      </c>
      <c r="J155" s="27" t="s">
        <v>964</v>
      </c>
      <c r="K155" s="27" t="s">
        <v>1242</v>
      </c>
      <c r="L155" s="27">
        <v>18629569166</v>
      </c>
      <c r="M155" s="108" t="s">
        <v>1243</v>
      </c>
      <c r="N155" s="79" t="s">
        <v>1551</v>
      </c>
      <c r="O155" s="27" t="s">
        <v>992</v>
      </c>
      <c r="P155" s="27" t="s">
        <v>623</v>
      </c>
      <c r="Q155" s="115">
        <v>1</v>
      </c>
      <c r="R155" s="86">
        <v>1</v>
      </c>
      <c r="S155" s="86">
        <v>0</v>
      </c>
      <c r="T155" s="86" t="s">
        <v>654</v>
      </c>
      <c r="U155" s="65" t="s">
        <v>1106</v>
      </c>
      <c r="V155" s="65" t="s">
        <v>1392</v>
      </c>
      <c r="W155" s="65" t="s">
        <v>961</v>
      </c>
      <c r="X155" s="65">
        <v>104</v>
      </c>
      <c r="Y155" s="65">
        <v>13</v>
      </c>
      <c r="Z155" s="65" t="s">
        <v>1423</v>
      </c>
      <c r="AA155" s="65" t="s">
        <v>1376</v>
      </c>
      <c r="AB155" s="65" t="s">
        <v>1514</v>
      </c>
      <c r="AC155" s="96"/>
      <c r="AD155" s="27"/>
      <c r="AE155" s="27" t="s">
        <v>1239</v>
      </c>
      <c r="AF155" s="27" t="s">
        <v>615</v>
      </c>
      <c r="AG155" s="27" t="s">
        <v>1181</v>
      </c>
      <c r="AH155" s="27" t="s">
        <v>957</v>
      </c>
      <c r="AI155" s="27">
        <v>1</v>
      </c>
      <c r="AJ155" s="27">
        <v>30</v>
      </c>
      <c r="AK155" s="27">
        <v>30</v>
      </c>
      <c r="AL155" s="87"/>
    </row>
    <row r="156" spans="1:38" s="88" customFormat="1" ht="60">
      <c r="A156" s="69">
        <f t="shared" si="2"/>
        <v>154</v>
      </c>
      <c r="B156" s="65" t="s">
        <v>1141</v>
      </c>
      <c r="C156" s="65" t="s">
        <v>558</v>
      </c>
      <c r="D156" s="95" t="s">
        <v>1240</v>
      </c>
      <c r="E156" s="65" t="s">
        <v>985</v>
      </c>
      <c r="F156" s="65" t="s">
        <v>650</v>
      </c>
      <c r="G156" s="65" t="str">
        <f>VLOOKUP(C156,'[4]1-8-1本科实验场所数据'!$A$2:$F$150,5,FALSE)</f>
        <v>专业实验室</v>
      </c>
      <c r="H156" s="66">
        <v>1196.9100000000001</v>
      </c>
      <c r="I156" s="27">
        <v>3</v>
      </c>
      <c r="J156" s="27" t="s">
        <v>964</v>
      </c>
      <c r="K156" s="27" t="s">
        <v>1242</v>
      </c>
      <c r="L156" s="27">
        <v>18629569166</v>
      </c>
      <c r="M156" s="108" t="s">
        <v>1244</v>
      </c>
      <c r="N156" s="79" t="s">
        <v>1552</v>
      </c>
      <c r="O156" s="27" t="s">
        <v>992</v>
      </c>
      <c r="P156" s="27" t="s">
        <v>623</v>
      </c>
      <c r="Q156" s="115">
        <v>1</v>
      </c>
      <c r="R156" s="86">
        <v>1</v>
      </c>
      <c r="S156" s="86">
        <v>0</v>
      </c>
      <c r="T156" s="86" t="s">
        <v>654</v>
      </c>
      <c r="U156" s="65" t="s">
        <v>1106</v>
      </c>
      <c r="V156" s="65" t="s">
        <v>1393</v>
      </c>
      <c r="W156" s="65" t="s">
        <v>962</v>
      </c>
      <c r="X156" s="65">
        <v>40</v>
      </c>
      <c r="Y156" s="65">
        <v>5</v>
      </c>
      <c r="Z156" s="65" t="s">
        <v>1505</v>
      </c>
      <c r="AA156" s="65" t="s">
        <v>1394</v>
      </c>
      <c r="AB156" s="65" t="s">
        <v>1515</v>
      </c>
      <c r="AC156" s="96"/>
      <c r="AD156" s="27"/>
      <c r="AE156" s="27" t="s">
        <v>1031</v>
      </c>
      <c r="AF156" s="27" t="s">
        <v>615</v>
      </c>
      <c r="AG156" s="27" t="s">
        <v>1181</v>
      </c>
      <c r="AH156" s="27" t="s">
        <v>958</v>
      </c>
      <c r="AI156" s="27">
        <v>1</v>
      </c>
      <c r="AJ156" s="27">
        <v>30</v>
      </c>
      <c r="AK156" s="27">
        <v>30</v>
      </c>
      <c r="AL156" s="87"/>
    </row>
    <row r="157" spans="1:38" s="88" customFormat="1" ht="52">
      <c r="A157" s="69">
        <f t="shared" si="2"/>
        <v>155</v>
      </c>
      <c r="B157" s="65" t="s">
        <v>1141</v>
      </c>
      <c r="C157" s="65" t="s">
        <v>558</v>
      </c>
      <c r="D157" s="95" t="s">
        <v>1240</v>
      </c>
      <c r="E157" s="65" t="s">
        <v>985</v>
      </c>
      <c r="F157" s="65" t="s">
        <v>650</v>
      </c>
      <c r="G157" s="65" t="str">
        <f>VLOOKUP(C157,'[4]1-8-1本科实验场所数据'!$A$2:$F$150,5,FALSE)</f>
        <v>专业实验室</v>
      </c>
      <c r="H157" s="66">
        <v>1196.9100000000001</v>
      </c>
      <c r="I157" s="27">
        <v>3</v>
      </c>
      <c r="J157" s="27" t="s">
        <v>964</v>
      </c>
      <c r="K157" s="27" t="s">
        <v>1242</v>
      </c>
      <c r="L157" s="27">
        <v>18629569166</v>
      </c>
      <c r="M157" s="108" t="s">
        <v>1245</v>
      </c>
      <c r="N157" s="79" t="s">
        <v>1246</v>
      </c>
      <c r="O157" s="27" t="s">
        <v>992</v>
      </c>
      <c r="P157" s="27" t="s">
        <v>623</v>
      </c>
      <c r="Q157" s="115">
        <v>2</v>
      </c>
      <c r="R157" s="86">
        <v>2</v>
      </c>
      <c r="S157" s="86">
        <v>0</v>
      </c>
      <c r="T157" s="86" t="s">
        <v>654</v>
      </c>
      <c r="U157" s="65" t="s">
        <v>1106</v>
      </c>
      <c r="V157" s="65" t="s">
        <v>1516</v>
      </c>
      <c r="W157" s="65">
        <v>3103213</v>
      </c>
      <c r="X157" s="65">
        <v>80</v>
      </c>
      <c r="Y157" s="65">
        <v>5</v>
      </c>
      <c r="Z157" s="65" t="s">
        <v>1477</v>
      </c>
      <c r="AA157" s="65" t="s">
        <v>1380</v>
      </c>
      <c r="AB157" s="65" t="s">
        <v>1517</v>
      </c>
      <c r="AC157" s="96"/>
      <c r="AD157" s="27"/>
      <c r="AE157" s="27" t="s">
        <v>1031</v>
      </c>
      <c r="AF157" s="27" t="s">
        <v>615</v>
      </c>
      <c r="AG157" s="27" t="s">
        <v>1181</v>
      </c>
      <c r="AH157" s="27" t="s">
        <v>959</v>
      </c>
      <c r="AI157" s="27">
        <v>1</v>
      </c>
      <c r="AJ157" s="27">
        <v>30</v>
      </c>
      <c r="AK157" s="27">
        <v>30</v>
      </c>
      <c r="AL157" s="87"/>
    </row>
    <row r="158" spans="1:38" s="88" customFormat="1" ht="78">
      <c r="A158" s="69">
        <f t="shared" si="2"/>
        <v>156</v>
      </c>
      <c r="B158" s="65" t="s">
        <v>1141</v>
      </c>
      <c r="C158" s="65" t="s">
        <v>558</v>
      </c>
      <c r="D158" s="95" t="s">
        <v>1240</v>
      </c>
      <c r="E158" s="65" t="s">
        <v>985</v>
      </c>
      <c r="F158" s="65" t="s">
        <v>650</v>
      </c>
      <c r="G158" s="65" t="str">
        <f>VLOOKUP(C158,'[4]1-8-1本科实验场所数据'!$A$2:$F$150,5,FALSE)</f>
        <v>专业实验室</v>
      </c>
      <c r="H158" s="66">
        <v>1196.9100000000001</v>
      </c>
      <c r="I158" s="27">
        <v>3</v>
      </c>
      <c r="J158" s="27" t="s">
        <v>964</v>
      </c>
      <c r="K158" s="27" t="s">
        <v>1242</v>
      </c>
      <c r="L158" s="27">
        <v>18629569166</v>
      </c>
      <c r="M158" s="108" t="s">
        <v>1247</v>
      </c>
      <c r="N158" s="79" t="s">
        <v>1248</v>
      </c>
      <c r="O158" s="27" t="s">
        <v>992</v>
      </c>
      <c r="P158" s="27" t="s">
        <v>623</v>
      </c>
      <c r="Q158" s="115">
        <v>2</v>
      </c>
      <c r="R158" s="86">
        <v>2</v>
      </c>
      <c r="S158" s="86">
        <v>0</v>
      </c>
      <c r="T158" s="86" t="s">
        <v>654</v>
      </c>
      <c r="U158" s="65" t="s">
        <v>1106</v>
      </c>
      <c r="V158" s="65" t="s">
        <v>1518</v>
      </c>
      <c r="W158" s="65">
        <v>2102141</v>
      </c>
      <c r="X158" s="65">
        <v>32</v>
      </c>
      <c r="Y158" s="65">
        <v>5</v>
      </c>
      <c r="Z158" s="65" t="s">
        <v>1477</v>
      </c>
      <c r="AA158" s="65" t="s">
        <v>1380</v>
      </c>
      <c r="AB158" s="65" t="s">
        <v>1519</v>
      </c>
      <c r="AC158" s="96"/>
      <c r="AD158" s="27"/>
      <c r="AE158" s="27" t="s">
        <v>1031</v>
      </c>
      <c r="AF158" s="27" t="s">
        <v>615</v>
      </c>
      <c r="AG158" s="27" t="s">
        <v>1181</v>
      </c>
      <c r="AH158" s="27" t="s">
        <v>960</v>
      </c>
      <c r="AI158" s="27">
        <v>1</v>
      </c>
      <c r="AJ158" s="27">
        <v>30</v>
      </c>
      <c r="AK158" s="27">
        <v>30</v>
      </c>
      <c r="AL158" s="87"/>
    </row>
    <row r="159" spans="1:38" s="88" customFormat="1" ht="143">
      <c r="A159" s="69">
        <f t="shared" si="2"/>
        <v>157</v>
      </c>
      <c r="B159" s="65" t="s">
        <v>1141</v>
      </c>
      <c r="C159" s="65" t="s">
        <v>1249</v>
      </c>
      <c r="D159" s="95" t="s">
        <v>1240</v>
      </c>
      <c r="E159" s="65" t="s">
        <v>985</v>
      </c>
      <c r="F159" s="65" t="s">
        <v>650</v>
      </c>
      <c r="G159" s="65" t="str">
        <f>VLOOKUP(C159,'[4]1-8-1本科实验场所数据'!$A$2:$F$150,5,FALSE)</f>
        <v>专业实验室</v>
      </c>
      <c r="H159" s="66">
        <v>1196.9100000000001</v>
      </c>
      <c r="I159" s="27">
        <v>3</v>
      </c>
      <c r="J159" s="27" t="s">
        <v>964</v>
      </c>
      <c r="K159" s="27" t="s">
        <v>1242</v>
      </c>
      <c r="L159" s="27">
        <v>18629569166</v>
      </c>
      <c r="M159" s="108" t="s">
        <v>1250</v>
      </c>
      <c r="N159" s="79" t="s">
        <v>1251</v>
      </c>
      <c r="O159" s="27" t="s">
        <v>992</v>
      </c>
      <c r="P159" s="27" t="s">
        <v>623</v>
      </c>
      <c r="Q159" s="115">
        <v>2</v>
      </c>
      <c r="R159" s="86">
        <v>1</v>
      </c>
      <c r="S159" s="86">
        <v>1</v>
      </c>
      <c r="T159" s="86" t="s">
        <v>654</v>
      </c>
      <c r="U159" s="65" t="s">
        <v>1106</v>
      </c>
      <c r="V159" s="65" t="s">
        <v>1520</v>
      </c>
      <c r="W159" s="65" t="s">
        <v>1521</v>
      </c>
      <c r="X159" s="65">
        <v>32</v>
      </c>
      <c r="Y159" s="65">
        <v>3</v>
      </c>
      <c r="Z159" s="65" t="s">
        <v>1477</v>
      </c>
      <c r="AA159" s="65" t="s">
        <v>1380</v>
      </c>
      <c r="AB159" s="65" t="s">
        <v>1522</v>
      </c>
      <c r="AC159" s="27"/>
      <c r="AD159" s="27"/>
      <c r="AE159" s="27" t="s">
        <v>1239</v>
      </c>
      <c r="AF159" s="27" t="s">
        <v>615</v>
      </c>
      <c r="AG159" s="27" t="s">
        <v>1181</v>
      </c>
      <c r="AH159" s="27" t="s">
        <v>960</v>
      </c>
      <c r="AI159" s="27">
        <v>1</v>
      </c>
      <c r="AJ159" s="27">
        <v>30</v>
      </c>
      <c r="AK159" s="27">
        <v>30</v>
      </c>
      <c r="AL159" s="87"/>
    </row>
    <row r="160" spans="1:38" s="88" customFormat="1" ht="39">
      <c r="A160" s="69">
        <f t="shared" si="2"/>
        <v>158</v>
      </c>
      <c r="B160" s="65" t="s">
        <v>1141</v>
      </c>
      <c r="C160" s="65" t="s">
        <v>558</v>
      </c>
      <c r="D160" s="95" t="s">
        <v>1240</v>
      </c>
      <c r="E160" s="65" t="s">
        <v>985</v>
      </c>
      <c r="F160" s="65" t="s">
        <v>650</v>
      </c>
      <c r="G160" s="65" t="str">
        <f>VLOOKUP(C160,'[4]1-8-1本科实验场所数据'!$A$2:$F$150,5,FALSE)</f>
        <v>专业实验室</v>
      </c>
      <c r="H160" s="66">
        <v>1196.9100000000001</v>
      </c>
      <c r="I160" s="27">
        <v>3</v>
      </c>
      <c r="J160" s="27" t="s">
        <v>964</v>
      </c>
      <c r="K160" s="27" t="s">
        <v>1242</v>
      </c>
      <c r="L160" s="27">
        <v>18629569166</v>
      </c>
      <c r="M160" s="108" t="s">
        <v>1252</v>
      </c>
      <c r="N160" s="79" t="s">
        <v>1253</v>
      </c>
      <c r="O160" s="27" t="s">
        <v>992</v>
      </c>
      <c r="P160" s="27" t="s">
        <v>623</v>
      </c>
      <c r="Q160" s="115">
        <v>2</v>
      </c>
      <c r="R160" s="86">
        <v>1</v>
      </c>
      <c r="S160" s="86">
        <v>1</v>
      </c>
      <c r="T160" s="86" t="s">
        <v>654</v>
      </c>
      <c r="U160" s="65" t="s">
        <v>1106</v>
      </c>
      <c r="V160" s="65" t="s">
        <v>1523</v>
      </c>
      <c r="W160" s="65" t="s">
        <v>1524</v>
      </c>
      <c r="X160" s="65">
        <v>32</v>
      </c>
      <c r="Y160" s="65">
        <v>3</v>
      </c>
      <c r="Z160" s="65" t="s">
        <v>1477</v>
      </c>
      <c r="AA160" s="65" t="s">
        <v>1380</v>
      </c>
      <c r="AB160" s="65" t="s">
        <v>1525</v>
      </c>
      <c r="AC160" s="27"/>
      <c r="AD160" s="27"/>
      <c r="AE160" s="27" t="s">
        <v>1239</v>
      </c>
      <c r="AF160" s="27" t="s">
        <v>615</v>
      </c>
      <c r="AG160" s="27" t="s">
        <v>1181</v>
      </c>
      <c r="AH160" s="27" t="s">
        <v>960</v>
      </c>
      <c r="AI160" s="27">
        <v>1</v>
      </c>
      <c r="AJ160" s="27">
        <v>30</v>
      </c>
      <c r="AK160" s="27">
        <v>30</v>
      </c>
      <c r="AL160" s="87"/>
    </row>
    <row r="161" spans="1:38" s="88" customFormat="1" ht="39">
      <c r="A161" s="69">
        <f t="shared" si="2"/>
        <v>159</v>
      </c>
      <c r="B161" s="65" t="s">
        <v>1141</v>
      </c>
      <c r="C161" s="65" t="s">
        <v>558</v>
      </c>
      <c r="D161" s="95" t="s">
        <v>1240</v>
      </c>
      <c r="E161" s="65" t="s">
        <v>985</v>
      </c>
      <c r="F161" s="65" t="s">
        <v>650</v>
      </c>
      <c r="G161" s="65" t="str">
        <f>VLOOKUP(C161,'[4]1-8-1本科实验场所数据'!$A$2:$F$150,5,FALSE)</f>
        <v>专业实验室</v>
      </c>
      <c r="H161" s="66">
        <v>1196.9100000000001</v>
      </c>
      <c r="I161" s="27">
        <v>3</v>
      </c>
      <c r="J161" s="27" t="s">
        <v>964</v>
      </c>
      <c r="K161" s="27" t="s">
        <v>1242</v>
      </c>
      <c r="L161" s="27">
        <v>18629569166</v>
      </c>
      <c r="M161" s="108" t="s">
        <v>1254</v>
      </c>
      <c r="N161" s="79" t="s">
        <v>1255</v>
      </c>
      <c r="O161" s="27" t="s">
        <v>992</v>
      </c>
      <c r="P161" s="27" t="s">
        <v>623</v>
      </c>
      <c r="Q161" s="115">
        <v>2</v>
      </c>
      <c r="R161" s="86">
        <v>1</v>
      </c>
      <c r="S161" s="86">
        <v>1</v>
      </c>
      <c r="T161" s="86" t="s">
        <v>654</v>
      </c>
      <c r="U161" s="65" t="s">
        <v>1106</v>
      </c>
      <c r="V161" s="65" t="s">
        <v>1390</v>
      </c>
      <c r="W161" s="65" t="s">
        <v>956</v>
      </c>
      <c r="X161" s="65">
        <v>16</v>
      </c>
      <c r="Y161" s="65">
        <v>10</v>
      </c>
      <c r="Z161" s="65" t="s">
        <v>1477</v>
      </c>
      <c r="AA161" s="65" t="s">
        <v>1380</v>
      </c>
      <c r="AB161" s="65" t="s">
        <v>1513</v>
      </c>
      <c r="AC161" s="96"/>
      <c r="AD161" s="27"/>
      <c r="AE161" s="27" t="s">
        <v>1239</v>
      </c>
      <c r="AF161" s="27" t="s">
        <v>615</v>
      </c>
      <c r="AG161" s="27" t="s">
        <v>1181</v>
      </c>
      <c r="AH161" s="27" t="s">
        <v>960</v>
      </c>
      <c r="AI161" s="27">
        <v>1</v>
      </c>
      <c r="AJ161" s="27">
        <v>30</v>
      </c>
      <c r="AK161" s="27">
        <v>30</v>
      </c>
      <c r="AL161" s="87"/>
    </row>
    <row r="162" spans="1:38" s="88" customFormat="1" ht="104">
      <c r="A162" s="69">
        <f t="shared" si="2"/>
        <v>160</v>
      </c>
      <c r="B162" s="65" t="s">
        <v>1141</v>
      </c>
      <c r="C162" s="65" t="s">
        <v>558</v>
      </c>
      <c r="D162" s="95" t="s">
        <v>1240</v>
      </c>
      <c r="E162" s="65" t="s">
        <v>985</v>
      </c>
      <c r="F162" s="65" t="s">
        <v>650</v>
      </c>
      <c r="G162" s="65" t="str">
        <f>VLOOKUP(C162,'[4]1-8-1本科实验场所数据'!$A$2:$F$150,5,FALSE)</f>
        <v>专业实验室</v>
      </c>
      <c r="H162" s="66">
        <v>1196.9100000000001</v>
      </c>
      <c r="I162" s="27">
        <v>3</v>
      </c>
      <c r="J162" s="27" t="s">
        <v>964</v>
      </c>
      <c r="K162" s="27" t="s">
        <v>1242</v>
      </c>
      <c r="L162" s="27">
        <v>18629569166</v>
      </c>
      <c r="M162" s="108" t="s">
        <v>1256</v>
      </c>
      <c r="N162" s="79" t="s">
        <v>1257</v>
      </c>
      <c r="O162" s="27" t="s">
        <v>992</v>
      </c>
      <c r="P162" s="27" t="s">
        <v>623</v>
      </c>
      <c r="Q162" s="115">
        <v>3</v>
      </c>
      <c r="R162" s="86">
        <v>1</v>
      </c>
      <c r="S162" s="86">
        <v>2</v>
      </c>
      <c r="T162" s="86" t="s">
        <v>654</v>
      </c>
      <c r="U162" s="65" t="s">
        <v>1106</v>
      </c>
      <c r="V162" s="65" t="s">
        <v>1526</v>
      </c>
      <c r="W162" s="65" t="s">
        <v>1527</v>
      </c>
      <c r="X162" s="65">
        <v>16</v>
      </c>
      <c r="Y162" s="65">
        <v>3</v>
      </c>
      <c r="Z162" s="65" t="s">
        <v>1477</v>
      </c>
      <c r="AA162" s="65" t="s">
        <v>1380</v>
      </c>
      <c r="AB162" s="65" t="s">
        <v>1528</v>
      </c>
      <c r="AC162" s="96"/>
      <c r="AD162" s="27"/>
      <c r="AE162" s="27" t="s">
        <v>1239</v>
      </c>
      <c r="AF162" s="27" t="s">
        <v>615</v>
      </c>
      <c r="AG162" s="27" t="s">
        <v>1181</v>
      </c>
      <c r="AH162" s="27" t="s">
        <v>960</v>
      </c>
      <c r="AI162" s="27">
        <v>1</v>
      </c>
      <c r="AJ162" s="27">
        <v>30</v>
      </c>
      <c r="AK162" s="27">
        <v>30</v>
      </c>
      <c r="AL162" s="87"/>
    </row>
    <row r="163" spans="1:38" s="88" customFormat="1" ht="39">
      <c r="A163" s="69">
        <f t="shared" si="2"/>
        <v>161</v>
      </c>
      <c r="B163" s="65" t="s">
        <v>1141</v>
      </c>
      <c r="C163" s="65" t="s">
        <v>558</v>
      </c>
      <c r="D163" s="95" t="s">
        <v>1240</v>
      </c>
      <c r="E163" s="65" t="s">
        <v>985</v>
      </c>
      <c r="F163" s="65" t="s">
        <v>650</v>
      </c>
      <c r="G163" s="65" t="str">
        <f>VLOOKUP(C163,'[4]1-8-1本科实验场所数据'!$A$2:$F$150,5,FALSE)</f>
        <v>专业实验室</v>
      </c>
      <c r="H163" s="66">
        <v>1196.9100000000001</v>
      </c>
      <c r="I163" s="27">
        <v>3</v>
      </c>
      <c r="J163" s="27" t="s">
        <v>964</v>
      </c>
      <c r="K163" s="27" t="s">
        <v>1242</v>
      </c>
      <c r="L163" s="27">
        <v>18629569166</v>
      </c>
      <c r="M163" s="108" t="s">
        <v>1258</v>
      </c>
      <c r="N163" s="79" t="s">
        <v>1259</v>
      </c>
      <c r="O163" s="27" t="s">
        <v>992</v>
      </c>
      <c r="P163" s="27" t="s">
        <v>623</v>
      </c>
      <c r="Q163" s="115">
        <v>2</v>
      </c>
      <c r="R163" s="86">
        <v>1</v>
      </c>
      <c r="S163" s="86">
        <v>1</v>
      </c>
      <c r="T163" s="86" t="s">
        <v>654</v>
      </c>
      <c r="U163" s="65" t="s">
        <v>1106</v>
      </c>
      <c r="V163" s="65" t="s">
        <v>1529</v>
      </c>
      <c r="W163" s="65">
        <v>3104110</v>
      </c>
      <c r="X163" s="65">
        <v>16</v>
      </c>
      <c r="Y163" s="65">
        <v>5</v>
      </c>
      <c r="Z163" s="65" t="s">
        <v>1477</v>
      </c>
      <c r="AA163" s="65" t="s">
        <v>1380</v>
      </c>
      <c r="AB163" s="65" t="s">
        <v>1530</v>
      </c>
      <c r="AC163" s="27"/>
      <c r="AD163" s="27"/>
      <c r="AE163" s="27" t="s">
        <v>1239</v>
      </c>
      <c r="AF163" s="27" t="s">
        <v>615</v>
      </c>
      <c r="AG163" s="27" t="s">
        <v>1181</v>
      </c>
      <c r="AH163" s="27" t="s">
        <v>960</v>
      </c>
      <c r="AI163" s="27">
        <v>2</v>
      </c>
      <c r="AJ163" s="27">
        <v>30</v>
      </c>
      <c r="AK163" s="27">
        <v>30</v>
      </c>
      <c r="AL163" s="87"/>
    </row>
    <row r="164" spans="1:38" s="88" customFormat="1" ht="39">
      <c r="A164" s="69">
        <f t="shared" si="2"/>
        <v>162</v>
      </c>
      <c r="B164" s="65" t="s">
        <v>1141</v>
      </c>
      <c r="C164" s="65" t="s">
        <v>558</v>
      </c>
      <c r="D164" s="95" t="s">
        <v>1240</v>
      </c>
      <c r="E164" s="65" t="s">
        <v>985</v>
      </c>
      <c r="F164" s="65" t="s">
        <v>650</v>
      </c>
      <c r="G164" s="65" t="str">
        <f>VLOOKUP(C164,'[4]1-8-1本科实验场所数据'!$A$2:$F$150,5,FALSE)</f>
        <v>专业实验室</v>
      </c>
      <c r="H164" s="66">
        <v>1196.9100000000001</v>
      </c>
      <c r="I164" s="27">
        <v>3</v>
      </c>
      <c r="J164" s="27" t="s">
        <v>964</v>
      </c>
      <c r="K164" s="27" t="s">
        <v>1242</v>
      </c>
      <c r="L164" s="27">
        <v>18629569166</v>
      </c>
      <c r="M164" s="123" t="s">
        <v>1261</v>
      </c>
      <c r="N164" s="124" t="s">
        <v>1262</v>
      </c>
      <c r="O164" s="125" t="s">
        <v>992</v>
      </c>
      <c r="P164" s="125" t="s">
        <v>623</v>
      </c>
      <c r="Q164" s="126">
        <v>2</v>
      </c>
      <c r="R164" s="126">
        <v>0</v>
      </c>
      <c r="S164" s="86">
        <v>0</v>
      </c>
      <c r="T164" s="86" t="s">
        <v>654</v>
      </c>
      <c r="U164" s="65" t="s">
        <v>1260</v>
      </c>
      <c r="V164" s="65"/>
      <c r="W164" s="92"/>
      <c r="X164" s="65"/>
      <c r="Y164" s="67"/>
      <c r="Z164" s="67"/>
      <c r="AA164" s="65"/>
      <c r="AB164" s="90"/>
      <c r="AC164" s="27"/>
      <c r="AD164" s="27"/>
      <c r="AE164" s="27" t="s">
        <v>633</v>
      </c>
      <c r="AF164" s="27" t="s">
        <v>615</v>
      </c>
      <c r="AG164" s="27" t="s">
        <v>1181</v>
      </c>
      <c r="AH164" s="27" t="s">
        <v>960</v>
      </c>
      <c r="AI164" s="27">
        <v>2</v>
      </c>
      <c r="AJ164" s="27">
        <v>30</v>
      </c>
      <c r="AK164" s="27">
        <v>30</v>
      </c>
      <c r="AL164" s="87"/>
    </row>
    <row r="165" spans="1:38" s="88" customFormat="1" ht="39">
      <c r="A165" s="69">
        <f t="shared" si="2"/>
        <v>163</v>
      </c>
      <c r="B165" s="65" t="s">
        <v>1141</v>
      </c>
      <c r="C165" s="65" t="s">
        <v>558</v>
      </c>
      <c r="D165" s="95" t="s">
        <v>1240</v>
      </c>
      <c r="E165" s="65" t="s">
        <v>985</v>
      </c>
      <c r="F165" s="65" t="s">
        <v>650</v>
      </c>
      <c r="G165" s="65" t="str">
        <f>VLOOKUP(C165,'[4]1-8-1本科实验场所数据'!$A$2:$F$150,5,FALSE)</f>
        <v>专业实验室</v>
      </c>
      <c r="H165" s="66">
        <v>1196.9100000000001</v>
      </c>
      <c r="I165" s="27">
        <v>3</v>
      </c>
      <c r="J165" s="27" t="s">
        <v>964</v>
      </c>
      <c r="K165" s="27" t="s">
        <v>1242</v>
      </c>
      <c r="L165" s="27">
        <v>18629569166</v>
      </c>
      <c r="M165" s="108" t="s">
        <v>1553</v>
      </c>
      <c r="N165" s="79" t="s">
        <v>1554</v>
      </c>
      <c r="O165" s="27" t="s">
        <v>992</v>
      </c>
      <c r="P165" s="27" t="s">
        <v>623</v>
      </c>
      <c r="Q165" s="118">
        <v>150</v>
      </c>
      <c r="R165" s="119">
        <v>150</v>
      </c>
      <c r="S165" s="120">
        <v>0</v>
      </c>
      <c r="T165" s="86" t="s">
        <v>654</v>
      </c>
      <c r="U165" s="65" t="s">
        <v>1106</v>
      </c>
      <c r="V165" s="65"/>
      <c r="W165" s="92"/>
      <c r="X165" s="65"/>
      <c r="Y165" s="67"/>
      <c r="Z165" s="67"/>
      <c r="AA165" s="65"/>
      <c r="AB165" s="90"/>
      <c r="AC165" s="27"/>
      <c r="AD165" s="27"/>
      <c r="AE165" s="27" t="s">
        <v>633</v>
      </c>
      <c r="AF165" s="27" t="s">
        <v>615</v>
      </c>
      <c r="AG165" s="27" t="s">
        <v>1181</v>
      </c>
      <c r="AH165" s="27" t="s">
        <v>960</v>
      </c>
      <c r="AI165" s="27">
        <v>2</v>
      </c>
      <c r="AJ165" s="27">
        <v>30</v>
      </c>
      <c r="AK165" s="27">
        <v>30</v>
      </c>
      <c r="AL165" s="87"/>
    </row>
  </sheetData>
  <mergeCells count="1">
    <mergeCell ref="A1:Q1"/>
  </mergeCells>
  <phoneticPr fontId="1" type="noConversion"/>
  <dataValidations count="9">
    <dataValidation type="list" allowBlank="1" showInputMessage="1" showErrorMessage="1" sqref="C118 C120:C121 C110:C114 C2:C107 C136:C1048576" xr:uid="{00000000-0002-0000-0000-000000000000}">
      <formula1>INDIRECT($B2)</formula1>
    </dataValidation>
    <dataValidation type="list" errorStyle="warning" allowBlank="1" showInputMessage="1" showErrorMessage="1" sqref="AD2:AD94 AD96:AD1048576" xr:uid="{00000000-0002-0000-0000-000001000000}">
      <formula1>"上下水,超纯水"</formula1>
    </dataValidation>
    <dataValidation type="list" errorStyle="warning" allowBlank="1" showInputMessage="1" showErrorMessage="1" sqref="AG2:AG94 AG96:AG1048576" xr:uid="{00000000-0002-0000-0000-000002000000}">
      <formula1>"中央台,边台,转角台"</formula1>
    </dataValidation>
    <dataValidation type="list" allowBlank="1" showInputMessage="1" showErrorMessage="1" sqref="P120:P121 P125:P126 P2:P118 AF2:AF94 AF96:AF1048576 P136:P1048576" xr:uid="{00000000-0002-0000-0000-000003000000}">
      <formula1>"是,否"</formula1>
    </dataValidation>
    <dataValidation type="list" errorStyle="warning" allowBlank="1" showInputMessage="1" showErrorMessage="1" sqref="AE2:AE94 AE96:AE1048576" xr:uid="{00000000-0002-0000-0000-000004000000}">
      <formula1>"36V,市电220V,动力专用380V"</formula1>
    </dataValidation>
    <dataValidation type="list" allowBlank="1" showInputMessage="1" showErrorMessage="1" sqref="C119 C122:C135 C108:C109 C115:C117" xr:uid="{00000000-0002-0000-0000-000005000000}">
      <formula1>INDIRECT(#REF!)</formula1>
    </dataValidation>
    <dataValidation type="list" allowBlank="1" showInputMessage="1" showErrorMessage="1" sqref="T1:T1048576" xr:uid="{00000000-0002-0000-0000-000006000000}">
      <formula1>"基础保障类,共享类,拓展提升类"</formula1>
    </dataValidation>
    <dataValidation type="list" allowBlank="1" showInputMessage="1" showErrorMessage="1" sqref="F3:F1048576" xr:uid="{00000000-0002-0000-0000-000007000000}">
      <formula1>"国家级,省级,校级"</formula1>
    </dataValidation>
    <dataValidation type="list" allowBlank="1" showInputMessage="1" showErrorMessage="1" sqref="B2:B1048576" xr:uid="{00000000-0002-0000-0000-000008000000}">
      <formula1>首行</formula1>
    </dataValidation>
  </dataValidations>
  <pageMargins left="0.49" right="0.23" top="0.75" bottom="0.75" header="0.3" footer="0.3"/>
  <pageSetup paperSize="9" orientation="landscape" horizontalDpi="200" verticalDpi="200" r:id="rId1"/>
  <extLst>
    <ext xmlns:x14="http://schemas.microsoft.com/office/spreadsheetml/2009/9/main" uri="{CCE6A557-97BC-4b89-ADB6-D9C93CAAB3DF}">
      <x14:dataValidations xmlns:xm="http://schemas.microsoft.com/office/excel/2006/main" count="3">
        <x14:dataValidation type="list" allowBlank="1" showInputMessage="1" showErrorMessage="1" xr:uid="{3B744049-5F3A-4681-ADE1-0F68C5E48E94}">
          <x14:formula1>
            <xm:f>中心列表!$B$2:$B$25</xm:f>
          </x14:formula1>
          <xm:sqref>E3:E98 E135:E1048576</xm:sqref>
        </x14:dataValidation>
        <x14:dataValidation type="list" allowBlank="1" showInputMessage="1" showErrorMessage="1" xr:uid="{813B6808-97CC-4CF7-8DD0-B51F5EA97AC5}">
          <x14:formula1>
            <xm:f>'C:\Users\user\Desktop\待办\实验教学项目基础数据表\[jiang实验室条件建设基础数据表姜莉.xlsm]中心列表'!#REF!</xm:f>
          </x14:formula1>
          <xm:sqref>E113 E120 E122:E123 E104:E108 E115:E116 E125:E134</xm:sqref>
        </x14:dataValidation>
        <x14:dataValidation type="list" allowBlank="1" showInputMessage="1" showErrorMessage="1" xr:uid="{848B3CC9-B1EC-4CB8-9DA7-D386500B817F}">
          <x14:formula1>
            <xm:f>'C:\Users\user\Desktop\待办\实验教学项目基础数据表\20180318\[huaxue实验室条件建设基础数据表.xlsm]中心列表'!#REF!</xm:f>
          </x14:formula1>
          <xm:sqref>E124 E117:E119 E121 E114 E99:E103 E109:E112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7030A0"/>
  </sheetPr>
  <dimension ref="A1:AK32"/>
  <sheetViews>
    <sheetView workbookViewId="0">
      <pane ySplit="1" topLeftCell="A2" activePane="bottomLeft" state="frozen"/>
      <selection pane="bottomLeft" activeCell="C7" sqref="C7"/>
    </sheetView>
  </sheetViews>
  <sheetFormatPr defaultRowHeight="14"/>
  <cols>
    <col min="1" max="1" width="4.6328125" customWidth="1"/>
    <col min="2" max="2" width="10.6328125" style="1" customWidth="1"/>
    <col min="3" max="3" width="14.1796875" style="1" customWidth="1"/>
    <col min="4" max="4" width="8" style="1" customWidth="1"/>
    <col min="5" max="5" width="19.08984375" style="1" customWidth="1"/>
    <col min="6" max="6" width="8" style="1" customWidth="1"/>
    <col min="7" max="7" width="9.453125" style="1" customWidth="1"/>
    <col min="8" max="8" width="9.90625" style="5" customWidth="1"/>
    <col min="9" max="9" width="7.1796875" style="1" customWidth="1"/>
    <col min="10" max="10" width="38.36328125" style="1" customWidth="1"/>
    <col min="11" max="11" width="10.453125" style="1" customWidth="1"/>
    <col min="12" max="12" width="12.81640625" style="1" bestFit="1" customWidth="1"/>
    <col min="13" max="13" width="15.90625" style="1" customWidth="1"/>
    <col min="14" max="14" width="20.36328125" style="1" customWidth="1"/>
    <col min="15" max="16" width="13" style="2" customWidth="1"/>
    <col min="17" max="19" width="11" style="2" customWidth="1"/>
    <col min="20" max="20" width="12.81640625" style="2" customWidth="1"/>
    <col min="21" max="21" width="17" style="2" customWidth="1"/>
    <col min="22" max="22" width="25" style="2" customWidth="1"/>
    <col min="23" max="23" width="12.08984375" style="2" customWidth="1"/>
    <col min="24" max="24" width="8.453125" style="2" customWidth="1"/>
    <col min="25" max="25" width="7.36328125" style="2" customWidth="1"/>
    <col min="26" max="26" width="8.453125" style="2" customWidth="1"/>
    <col min="27" max="27" width="10.36328125" style="2" customWidth="1"/>
    <col min="28" max="28" width="33.08984375" style="1" customWidth="1"/>
    <col min="29" max="29" width="13.6328125" style="1" customWidth="1"/>
    <col min="30" max="30" width="10.81640625" style="1" customWidth="1"/>
    <col min="31" max="31" width="12" style="1" customWidth="1"/>
    <col min="32" max="32" width="12.08984375" style="1" customWidth="1"/>
    <col min="33" max="33" width="9.08984375" style="1" customWidth="1"/>
    <col min="34" max="34" width="9.81640625" style="1" customWidth="1"/>
    <col min="35" max="35" width="8.36328125" style="1" customWidth="1"/>
    <col min="36" max="36" width="9" style="1" customWidth="1"/>
    <col min="37" max="37" width="8.6328125" style="1" customWidth="1"/>
  </cols>
  <sheetData>
    <row r="1" spans="1:37" s="30" customFormat="1" ht="95.4" customHeight="1">
      <c r="A1" s="31" t="s">
        <v>7</v>
      </c>
      <c r="B1" s="32" t="s">
        <v>0</v>
      </c>
      <c r="C1" s="33" t="s">
        <v>1</v>
      </c>
      <c r="D1" s="33" t="s">
        <v>2</v>
      </c>
      <c r="E1" s="33" t="s">
        <v>25</v>
      </c>
      <c r="F1" s="33" t="s">
        <v>26</v>
      </c>
      <c r="G1" s="33" t="s">
        <v>27</v>
      </c>
      <c r="H1" s="34" t="s">
        <v>4</v>
      </c>
      <c r="I1" s="33" t="s">
        <v>3</v>
      </c>
      <c r="J1" s="33" t="s">
        <v>16</v>
      </c>
      <c r="K1" s="32" t="s">
        <v>17</v>
      </c>
      <c r="L1" s="32" t="s">
        <v>28</v>
      </c>
      <c r="M1" s="32" t="s">
        <v>24</v>
      </c>
      <c r="N1" s="32" t="s">
        <v>699</v>
      </c>
      <c r="O1" s="32" t="s">
        <v>711</v>
      </c>
      <c r="P1" s="32" t="s">
        <v>700</v>
      </c>
      <c r="Q1" s="32" t="s">
        <v>29</v>
      </c>
      <c r="R1" s="32" t="s">
        <v>30</v>
      </c>
      <c r="S1" s="32" t="s">
        <v>31</v>
      </c>
      <c r="T1" s="32" t="s">
        <v>8</v>
      </c>
      <c r="U1" s="33" t="s">
        <v>9</v>
      </c>
      <c r="V1" s="33" t="s">
        <v>10</v>
      </c>
      <c r="W1" s="33" t="s">
        <v>11</v>
      </c>
      <c r="X1" s="33" t="s">
        <v>6</v>
      </c>
      <c r="Y1" s="32" t="s">
        <v>5</v>
      </c>
      <c r="Z1" s="32" t="s">
        <v>12</v>
      </c>
      <c r="AA1" s="32" t="s">
        <v>13</v>
      </c>
      <c r="AB1" s="32" t="s">
        <v>14</v>
      </c>
      <c r="AC1" s="32" t="s">
        <v>15</v>
      </c>
      <c r="AD1" s="32" t="s">
        <v>18</v>
      </c>
      <c r="AE1" s="32" t="s">
        <v>616</v>
      </c>
      <c r="AF1" s="32" t="s">
        <v>19</v>
      </c>
      <c r="AG1" s="32" t="s">
        <v>617</v>
      </c>
      <c r="AH1" s="32" t="s">
        <v>20</v>
      </c>
      <c r="AI1" s="32" t="s">
        <v>21</v>
      </c>
      <c r="AJ1" s="32" t="s">
        <v>22</v>
      </c>
      <c r="AK1" s="33" t="s">
        <v>23</v>
      </c>
    </row>
    <row r="2" spans="1:37" s="28" customFormat="1" ht="25.25" customHeight="1">
      <c r="A2" s="23">
        <v>1</v>
      </c>
      <c r="B2" s="24" t="s">
        <v>648</v>
      </c>
      <c r="C2" s="24" t="s">
        <v>646</v>
      </c>
      <c r="D2" s="24" t="str">
        <f>VLOOKUP(C2,'1-8-1本科实验场所数据'!$A$2:$F$139,2,FALSE)</f>
        <v>0130601</v>
      </c>
      <c r="E2" s="24" t="s">
        <v>882</v>
      </c>
      <c r="F2" s="24" t="s">
        <v>651</v>
      </c>
      <c r="G2" s="24" t="str">
        <f>VLOOKUP(C2,'1-8-1本科实验场所数据'!$A$2:$F$139,5,FALSE)</f>
        <v>基础实验室</v>
      </c>
      <c r="H2" s="25">
        <v>990</v>
      </c>
      <c r="I2" s="26">
        <v>4</v>
      </c>
      <c r="J2" s="26" t="s">
        <v>652</v>
      </c>
      <c r="K2" s="26" t="s">
        <v>625</v>
      </c>
      <c r="L2" s="26">
        <v>87092224</v>
      </c>
      <c r="M2" s="26" t="s">
        <v>653</v>
      </c>
      <c r="N2" s="24" t="s">
        <v>655</v>
      </c>
      <c r="O2" s="26" t="s">
        <v>712</v>
      </c>
      <c r="P2" s="26" t="s">
        <v>745</v>
      </c>
      <c r="Q2" s="24">
        <v>7</v>
      </c>
      <c r="R2" s="24">
        <v>6</v>
      </c>
      <c r="S2" s="24">
        <v>1</v>
      </c>
      <c r="T2" s="26" t="s">
        <v>619</v>
      </c>
      <c r="U2" s="24" t="s">
        <v>695</v>
      </c>
      <c r="V2" s="24" t="s">
        <v>627</v>
      </c>
      <c r="W2" s="24"/>
      <c r="X2" s="24">
        <v>320</v>
      </c>
      <c r="Y2" s="24">
        <v>10</v>
      </c>
      <c r="Z2" s="24" t="s">
        <v>639</v>
      </c>
      <c r="AA2" s="26" t="s">
        <v>631</v>
      </c>
      <c r="AB2" s="27" t="s">
        <v>634</v>
      </c>
      <c r="AC2" s="26"/>
      <c r="AD2" s="26" t="s">
        <v>637</v>
      </c>
      <c r="AE2" s="26" t="s">
        <v>620</v>
      </c>
      <c r="AF2" s="26" t="s">
        <v>615</v>
      </c>
      <c r="AG2" s="26" t="s">
        <v>618</v>
      </c>
      <c r="AH2" s="26" t="s">
        <v>645</v>
      </c>
      <c r="AI2" s="26" t="s">
        <v>643</v>
      </c>
      <c r="AJ2" s="26">
        <v>64</v>
      </c>
      <c r="AK2" s="26">
        <v>32</v>
      </c>
    </row>
    <row r="3" spans="1:37" s="28" customFormat="1" ht="28.5" customHeight="1">
      <c r="A3" s="23">
        <v>2</v>
      </c>
      <c r="B3" s="24" t="s">
        <v>113</v>
      </c>
      <c r="C3" s="24" t="s">
        <v>646</v>
      </c>
      <c r="D3" s="24" t="str">
        <f>VLOOKUP(C3,'1-8-1本科实验场所数据'!$A$2:$F$139,2,FALSE)</f>
        <v>0130601</v>
      </c>
      <c r="E3" s="24" t="s">
        <v>649</v>
      </c>
      <c r="F3" s="24" t="s">
        <v>651</v>
      </c>
      <c r="G3" s="24" t="str">
        <f>VLOOKUP(C3,'1-8-1本科实验场所数据'!$A$2:$F$139,5,FALSE)</f>
        <v>基础实验室</v>
      </c>
      <c r="H3" s="25">
        <v>990</v>
      </c>
      <c r="I3" s="26">
        <v>4</v>
      </c>
      <c r="J3" s="26" t="s">
        <v>647</v>
      </c>
      <c r="K3" s="26" t="s">
        <v>625</v>
      </c>
      <c r="L3" s="26">
        <v>87092224</v>
      </c>
      <c r="M3" s="26" t="s">
        <v>656</v>
      </c>
      <c r="N3" s="24" t="s">
        <v>657</v>
      </c>
      <c r="O3" s="26" t="s">
        <v>712</v>
      </c>
      <c r="P3" s="26" t="s">
        <v>745</v>
      </c>
      <c r="Q3" s="24">
        <v>3</v>
      </c>
      <c r="R3" s="24">
        <v>3</v>
      </c>
      <c r="S3" s="24">
        <v>0</v>
      </c>
      <c r="T3" s="26" t="s">
        <v>654</v>
      </c>
      <c r="U3" s="24" t="s">
        <v>695</v>
      </c>
      <c r="V3" s="24" t="s">
        <v>628</v>
      </c>
      <c r="W3" s="24"/>
      <c r="X3" s="24">
        <v>240</v>
      </c>
      <c r="Y3" s="24">
        <v>5</v>
      </c>
      <c r="Z3" s="24" t="s">
        <v>640</v>
      </c>
      <c r="AA3" s="26" t="s">
        <v>631</v>
      </c>
      <c r="AB3" s="27" t="s">
        <v>635</v>
      </c>
      <c r="AC3" s="26"/>
      <c r="AD3" s="26" t="s">
        <v>621</v>
      </c>
      <c r="AE3" s="26" t="s">
        <v>633</v>
      </c>
      <c r="AF3" s="26" t="s">
        <v>615</v>
      </c>
      <c r="AG3" s="26" t="s">
        <v>618</v>
      </c>
      <c r="AH3" s="26" t="s">
        <v>645</v>
      </c>
      <c r="AI3" s="26" t="s">
        <v>644</v>
      </c>
      <c r="AJ3" s="26">
        <v>32</v>
      </c>
      <c r="AK3" s="26">
        <v>32</v>
      </c>
    </row>
    <row r="4" spans="1:37" s="28" customFormat="1" ht="27.75" customHeight="1">
      <c r="A4" s="23">
        <v>3</v>
      </c>
      <c r="B4" s="24" t="s">
        <v>494</v>
      </c>
      <c r="C4" s="24" t="s">
        <v>550</v>
      </c>
      <c r="D4" s="24" t="str">
        <f>VLOOKUP(C4,'1-8-1本科实验场所数据'!$A$2:$F$139,2,FALSE)</f>
        <v>0130601</v>
      </c>
      <c r="E4" s="24" t="s">
        <v>649</v>
      </c>
      <c r="F4" s="24" t="s">
        <v>650</v>
      </c>
      <c r="G4" s="24" t="str">
        <f>VLOOKUP(C4,'1-8-1本科实验场所数据'!$A$2:$F$139,5,FALSE)</f>
        <v>基础实验室</v>
      </c>
      <c r="H4" s="25">
        <v>990</v>
      </c>
      <c r="I4" s="26">
        <v>4</v>
      </c>
      <c r="J4" s="26" t="s">
        <v>647</v>
      </c>
      <c r="K4" s="26" t="s">
        <v>625</v>
      </c>
      <c r="L4" s="26">
        <v>87092224</v>
      </c>
      <c r="M4" s="26" t="s">
        <v>658</v>
      </c>
      <c r="N4" s="24" t="s">
        <v>659</v>
      </c>
      <c r="O4" s="26" t="s">
        <v>712</v>
      </c>
      <c r="P4" s="26" t="s">
        <v>745</v>
      </c>
      <c r="Q4" s="24">
        <v>136</v>
      </c>
      <c r="R4" s="24">
        <v>136</v>
      </c>
      <c r="S4" s="24">
        <v>0</v>
      </c>
      <c r="T4" s="26" t="s">
        <v>654</v>
      </c>
      <c r="U4" s="24" t="s">
        <v>695</v>
      </c>
      <c r="V4" s="24" t="s">
        <v>629</v>
      </c>
      <c r="W4" s="24"/>
      <c r="X4" s="24">
        <v>384</v>
      </c>
      <c r="Y4" s="24">
        <v>12</v>
      </c>
      <c r="Z4" s="24" t="s">
        <v>639</v>
      </c>
      <c r="AA4" s="26" t="s">
        <v>641</v>
      </c>
      <c r="AB4" s="27" t="s">
        <v>638</v>
      </c>
      <c r="AC4" s="26"/>
      <c r="AD4" s="26" t="s">
        <v>636</v>
      </c>
      <c r="AE4" s="26" t="s">
        <v>633</v>
      </c>
      <c r="AF4" s="26" t="s">
        <v>623</v>
      </c>
      <c r="AG4" s="26" t="s">
        <v>618</v>
      </c>
      <c r="AH4" s="26" t="s">
        <v>645</v>
      </c>
      <c r="AI4" s="26" t="s">
        <v>643</v>
      </c>
      <c r="AJ4" s="26">
        <v>64</v>
      </c>
      <c r="AK4" s="26">
        <v>32</v>
      </c>
    </row>
    <row r="5" spans="1:37" s="28" customFormat="1" ht="52.5" customHeight="1">
      <c r="A5" s="23">
        <v>4</v>
      </c>
      <c r="B5" s="24" t="s">
        <v>494</v>
      </c>
      <c r="C5" s="24" t="s">
        <v>550</v>
      </c>
      <c r="D5" s="24" t="str">
        <f>VLOOKUP(C5,'1-8-1本科实验场所数据'!$A$2:$F$139,2,FALSE)</f>
        <v>0130601</v>
      </c>
      <c r="E5" s="24" t="s">
        <v>649</v>
      </c>
      <c r="F5" s="24" t="s">
        <v>650</v>
      </c>
      <c r="G5" s="24" t="str">
        <f>VLOOKUP(C5,'1-8-1本科实验场所数据'!$A$2:$F$139,5,FALSE)</f>
        <v>基础实验室</v>
      </c>
      <c r="H5" s="25">
        <v>990</v>
      </c>
      <c r="I5" s="26">
        <v>4</v>
      </c>
      <c r="J5" s="26" t="s">
        <v>652</v>
      </c>
      <c r="K5" s="26" t="s">
        <v>625</v>
      </c>
      <c r="L5" s="26">
        <v>87092224</v>
      </c>
      <c r="M5" s="26" t="s">
        <v>660</v>
      </c>
      <c r="N5" s="24" t="s">
        <v>661</v>
      </c>
      <c r="O5" s="26" t="s">
        <v>905</v>
      </c>
      <c r="P5" s="26" t="s">
        <v>745</v>
      </c>
      <c r="Q5" s="24">
        <v>32</v>
      </c>
      <c r="R5" s="24">
        <v>32</v>
      </c>
      <c r="S5" s="24">
        <v>0</v>
      </c>
      <c r="T5" s="26" t="s">
        <v>654</v>
      </c>
      <c r="U5" s="24" t="s">
        <v>695</v>
      </c>
      <c r="V5" s="24" t="s">
        <v>626</v>
      </c>
      <c r="W5" s="24"/>
      <c r="X5" s="24">
        <v>1520</v>
      </c>
      <c r="Y5" s="24">
        <v>45</v>
      </c>
      <c r="Z5" s="24" t="s">
        <v>630</v>
      </c>
      <c r="AA5" s="29" t="s">
        <v>631</v>
      </c>
      <c r="AB5" s="27" t="s">
        <v>632</v>
      </c>
      <c r="AC5" s="26"/>
      <c r="AD5" s="26" t="s">
        <v>621</v>
      </c>
      <c r="AE5" s="26" t="s">
        <v>633</v>
      </c>
      <c r="AF5" s="26" t="s">
        <v>615</v>
      </c>
      <c r="AG5" s="26" t="s">
        <v>618</v>
      </c>
      <c r="AH5" s="26" t="s">
        <v>645</v>
      </c>
      <c r="AI5" s="26" t="s">
        <v>642</v>
      </c>
      <c r="AJ5" s="26">
        <v>192</v>
      </c>
      <c r="AK5" s="26">
        <v>32</v>
      </c>
    </row>
    <row r="6" spans="1:37" s="28" customFormat="1" ht="65">
      <c r="A6" s="23">
        <v>5</v>
      </c>
      <c r="B6" s="24" t="s">
        <v>494</v>
      </c>
      <c r="C6" s="24" t="s">
        <v>881</v>
      </c>
      <c r="D6" s="24" t="str">
        <f>VLOOKUP(C6,'1-8-1本科实验场所数据'!$A$2:$F$139,2,FALSE)</f>
        <v>0130601</v>
      </c>
      <c r="E6" s="24" t="s">
        <v>649</v>
      </c>
      <c r="F6" s="24" t="s">
        <v>650</v>
      </c>
      <c r="G6" s="24" t="str">
        <f>VLOOKUP(C6,'1-8-1本科实验场所数据'!$A$2:$F$139,5,FALSE)</f>
        <v>基础实验室</v>
      </c>
      <c r="H6" s="25">
        <v>990</v>
      </c>
      <c r="I6" s="26">
        <v>4</v>
      </c>
      <c r="J6" s="26" t="s">
        <v>652</v>
      </c>
      <c r="K6" s="26" t="s">
        <v>625</v>
      </c>
      <c r="L6" s="26">
        <v>87092224</v>
      </c>
      <c r="M6" s="26" t="s">
        <v>662</v>
      </c>
      <c r="N6" s="24" t="s">
        <v>663</v>
      </c>
      <c r="O6" s="26" t="s">
        <v>906</v>
      </c>
      <c r="P6" s="26" t="s">
        <v>745</v>
      </c>
      <c r="Q6" s="24">
        <v>67</v>
      </c>
      <c r="R6" s="24">
        <v>67</v>
      </c>
      <c r="S6" s="24">
        <v>0</v>
      </c>
      <c r="T6" s="26" t="s">
        <v>654</v>
      </c>
      <c r="U6" s="24" t="s">
        <v>695</v>
      </c>
      <c r="V6" s="24"/>
      <c r="W6" s="24"/>
      <c r="X6" s="24"/>
      <c r="Y6" s="24"/>
      <c r="Z6" s="24"/>
      <c r="AA6" s="26"/>
      <c r="AB6" s="27"/>
      <c r="AC6" s="26"/>
      <c r="AD6" s="26"/>
      <c r="AE6" s="26"/>
      <c r="AF6" s="26"/>
      <c r="AG6" s="26"/>
      <c r="AH6" s="26"/>
      <c r="AI6" s="26"/>
      <c r="AJ6" s="26"/>
      <c r="AK6" s="26"/>
    </row>
    <row r="7" spans="1:37" s="28" customFormat="1" ht="65">
      <c r="A7" s="23">
        <v>6</v>
      </c>
      <c r="B7" s="24" t="s">
        <v>494</v>
      </c>
      <c r="C7" s="24" t="s">
        <v>550</v>
      </c>
      <c r="D7" s="24" t="str">
        <f>VLOOKUP(C7,'1-8-1本科实验场所数据'!$A$2:$F$139,2,FALSE)</f>
        <v>0130601</v>
      </c>
      <c r="E7" s="24" t="s">
        <v>649</v>
      </c>
      <c r="F7" s="24" t="s">
        <v>650</v>
      </c>
      <c r="G7" s="24" t="str">
        <f>VLOOKUP(C7,'1-8-1本科实验场所数据'!$A$2:$F$139,5,FALSE)</f>
        <v>基础实验室</v>
      </c>
      <c r="H7" s="25">
        <v>990</v>
      </c>
      <c r="I7" s="26">
        <v>4</v>
      </c>
      <c r="J7" s="26" t="s">
        <v>652</v>
      </c>
      <c r="K7" s="26" t="s">
        <v>625</v>
      </c>
      <c r="L7" s="26">
        <v>87092224</v>
      </c>
      <c r="M7" s="26" t="s">
        <v>664</v>
      </c>
      <c r="N7" s="24" t="s">
        <v>665</v>
      </c>
      <c r="O7" s="26" t="s">
        <v>709</v>
      </c>
      <c r="P7" s="26" t="s">
        <v>745</v>
      </c>
      <c r="Q7" s="24">
        <v>46</v>
      </c>
      <c r="R7" s="24">
        <v>46</v>
      </c>
      <c r="S7" s="24">
        <v>0</v>
      </c>
      <c r="T7" s="26" t="s">
        <v>654</v>
      </c>
      <c r="U7" s="24" t="s">
        <v>695</v>
      </c>
      <c r="V7" s="24"/>
      <c r="W7" s="24"/>
      <c r="X7" s="24"/>
      <c r="Y7" s="24"/>
      <c r="Z7" s="24"/>
      <c r="AA7" s="26"/>
      <c r="AB7" s="27"/>
      <c r="AC7" s="26"/>
      <c r="AD7" s="26"/>
      <c r="AE7" s="26"/>
      <c r="AF7" s="26"/>
      <c r="AG7" s="26"/>
      <c r="AH7" s="26"/>
      <c r="AI7" s="26"/>
      <c r="AJ7" s="26"/>
      <c r="AK7" s="26"/>
    </row>
    <row r="8" spans="1:37" s="28" customFormat="1" ht="65">
      <c r="A8" s="23">
        <v>7</v>
      </c>
      <c r="B8" s="24" t="s">
        <v>494</v>
      </c>
      <c r="C8" s="24" t="s">
        <v>550</v>
      </c>
      <c r="D8" s="24" t="str">
        <f>VLOOKUP(C8,'1-8-1本科实验场所数据'!$A$2:$F$139,2,FALSE)</f>
        <v>0130601</v>
      </c>
      <c r="E8" s="24" t="s">
        <v>649</v>
      </c>
      <c r="F8" s="24" t="s">
        <v>650</v>
      </c>
      <c r="G8" s="24" t="str">
        <f>VLOOKUP(C8,'1-8-1本科实验场所数据'!$A$2:$F$139,5,FALSE)</f>
        <v>基础实验室</v>
      </c>
      <c r="H8" s="25">
        <v>990</v>
      </c>
      <c r="I8" s="26">
        <v>4</v>
      </c>
      <c r="J8" s="26" t="s">
        <v>652</v>
      </c>
      <c r="K8" s="26" t="s">
        <v>625</v>
      </c>
      <c r="L8" s="26">
        <v>87092224</v>
      </c>
      <c r="M8" s="26" t="s">
        <v>666</v>
      </c>
      <c r="N8" s="24" t="s">
        <v>667</v>
      </c>
      <c r="O8" s="26" t="s">
        <v>907</v>
      </c>
      <c r="P8" s="26" t="s">
        <v>745</v>
      </c>
      <c r="Q8" s="24">
        <v>81</v>
      </c>
      <c r="R8" s="24">
        <v>81</v>
      </c>
      <c r="S8" s="24">
        <v>0</v>
      </c>
      <c r="T8" s="26" t="s">
        <v>654</v>
      </c>
      <c r="U8" s="24" t="s">
        <v>695</v>
      </c>
      <c r="V8" s="24"/>
      <c r="W8" s="24"/>
      <c r="X8" s="24"/>
      <c r="Y8" s="24"/>
      <c r="Z8" s="24"/>
      <c r="AA8" s="26"/>
      <c r="AB8" s="27"/>
      <c r="AC8" s="26"/>
      <c r="AD8" s="26"/>
      <c r="AE8" s="26"/>
      <c r="AF8" s="26"/>
      <c r="AG8" s="26"/>
      <c r="AH8" s="26"/>
      <c r="AI8" s="26"/>
      <c r="AJ8" s="26"/>
      <c r="AK8" s="26"/>
    </row>
    <row r="9" spans="1:37" s="28" customFormat="1" ht="65">
      <c r="A9" s="23">
        <v>8</v>
      </c>
      <c r="B9" s="24" t="s">
        <v>494</v>
      </c>
      <c r="C9" s="24" t="s">
        <v>550</v>
      </c>
      <c r="D9" s="24" t="str">
        <f>VLOOKUP(C9,'1-8-1本科实验场所数据'!$A$2:$F$139,2,FALSE)</f>
        <v>0130601</v>
      </c>
      <c r="E9" s="24" t="s">
        <v>649</v>
      </c>
      <c r="F9" s="24" t="s">
        <v>650</v>
      </c>
      <c r="G9" s="24" t="str">
        <f>VLOOKUP(C9,'1-8-1本科实验场所数据'!$A$2:$F$139,5,FALSE)</f>
        <v>基础实验室</v>
      </c>
      <c r="H9" s="25">
        <v>990</v>
      </c>
      <c r="I9" s="26">
        <v>4</v>
      </c>
      <c r="J9" s="26" t="s">
        <v>652</v>
      </c>
      <c r="K9" s="26" t="s">
        <v>625</v>
      </c>
      <c r="L9" s="26">
        <v>87092224</v>
      </c>
      <c r="M9" s="26" t="s">
        <v>668</v>
      </c>
      <c r="N9" s="24" t="s">
        <v>669</v>
      </c>
      <c r="O9" s="26" t="s">
        <v>712</v>
      </c>
      <c r="P9" s="26" t="s">
        <v>745</v>
      </c>
      <c r="Q9" s="24">
        <v>22</v>
      </c>
      <c r="R9" s="24">
        <v>22</v>
      </c>
      <c r="S9" s="24">
        <v>0</v>
      </c>
      <c r="T9" s="26" t="s">
        <v>654</v>
      </c>
      <c r="U9" s="24" t="s">
        <v>695</v>
      </c>
      <c r="V9" s="24"/>
      <c r="W9" s="24"/>
      <c r="X9" s="24"/>
      <c r="Y9" s="24"/>
      <c r="Z9" s="24"/>
      <c r="AA9" s="26"/>
      <c r="AB9" s="27"/>
      <c r="AC9" s="26"/>
      <c r="AD9" s="26"/>
      <c r="AE9" s="26"/>
      <c r="AF9" s="26"/>
      <c r="AG9" s="26"/>
      <c r="AH9" s="26"/>
      <c r="AI9" s="26"/>
      <c r="AJ9" s="26"/>
      <c r="AK9" s="26"/>
    </row>
    <row r="10" spans="1:37" s="28" customFormat="1" ht="65">
      <c r="A10" s="23">
        <v>9</v>
      </c>
      <c r="B10" s="24" t="s">
        <v>494</v>
      </c>
      <c r="C10" s="24" t="s">
        <v>550</v>
      </c>
      <c r="D10" s="24" t="str">
        <f>VLOOKUP(C10,'1-8-1本科实验场所数据'!$A$2:$F$139,2,FALSE)</f>
        <v>0130601</v>
      </c>
      <c r="E10" s="24" t="s">
        <v>649</v>
      </c>
      <c r="F10" s="24" t="s">
        <v>650</v>
      </c>
      <c r="G10" s="24" t="str">
        <f>VLOOKUP(C10,'1-8-1本科实验场所数据'!$A$2:$F$139,5,FALSE)</f>
        <v>基础实验室</v>
      </c>
      <c r="H10" s="25">
        <v>990</v>
      </c>
      <c r="I10" s="26">
        <v>4</v>
      </c>
      <c r="J10" s="26" t="s">
        <v>652</v>
      </c>
      <c r="K10" s="26" t="s">
        <v>625</v>
      </c>
      <c r="L10" s="26">
        <v>87092224</v>
      </c>
      <c r="M10" s="26" t="s">
        <v>670</v>
      </c>
      <c r="N10" s="24" t="s">
        <v>671</v>
      </c>
      <c r="O10" s="26" t="s">
        <v>712</v>
      </c>
      <c r="P10" s="26" t="s">
        <v>745</v>
      </c>
      <c r="Q10" s="24">
        <v>7</v>
      </c>
      <c r="R10" s="24">
        <v>3</v>
      </c>
      <c r="S10" s="24">
        <v>4</v>
      </c>
      <c r="T10" s="26" t="s">
        <v>654</v>
      </c>
      <c r="U10" s="24" t="s">
        <v>695</v>
      </c>
      <c r="V10" s="24"/>
      <c r="W10" s="24"/>
      <c r="X10" s="24"/>
      <c r="Y10" s="24"/>
      <c r="Z10" s="24"/>
      <c r="AA10" s="26"/>
      <c r="AB10" s="27"/>
      <c r="AC10" s="26"/>
      <c r="AD10" s="26"/>
      <c r="AE10" s="26"/>
      <c r="AF10" s="26"/>
      <c r="AG10" s="26"/>
      <c r="AH10" s="26"/>
      <c r="AI10" s="26"/>
      <c r="AJ10" s="26"/>
      <c r="AK10" s="26"/>
    </row>
    <row r="11" spans="1:37" s="28" customFormat="1" ht="65">
      <c r="A11" s="23">
        <v>10</v>
      </c>
      <c r="B11" s="24" t="s">
        <v>494</v>
      </c>
      <c r="C11" s="24" t="s">
        <v>694</v>
      </c>
      <c r="D11" s="24" t="str">
        <f>VLOOKUP(C11,'1-8-1本科实验场所数据'!$A$2:$F$139,2,FALSE)</f>
        <v>0130601</v>
      </c>
      <c r="E11" s="24" t="s">
        <v>649</v>
      </c>
      <c r="F11" s="24" t="s">
        <v>650</v>
      </c>
      <c r="G11" s="24" t="str">
        <f>VLOOKUP(C11,'1-8-1本科实验场所数据'!$A$2:$F$139,5,FALSE)</f>
        <v>基础实验室</v>
      </c>
      <c r="H11" s="25">
        <v>990</v>
      </c>
      <c r="I11" s="26">
        <v>4</v>
      </c>
      <c r="J11" s="26" t="s">
        <v>652</v>
      </c>
      <c r="K11" s="26" t="s">
        <v>625</v>
      </c>
      <c r="L11" s="26">
        <v>87092224</v>
      </c>
      <c r="M11" s="26" t="s">
        <v>672</v>
      </c>
      <c r="N11" s="24" t="s">
        <v>673</v>
      </c>
      <c r="O11" s="26" t="s">
        <v>712</v>
      </c>
      <c r="P11" s="26" t="s">
        <v>745</v>
      </c>
      <c r="Q11" s="24">
        <v>1</v>
      </c>
      <c r="R11" s="24">
        <v>1</v>
      </c>
      <c r="S11" s="24">
        <v>0</v>
      </c>
      <c r="T11" s="26" t="s">
        <v>654</v>
      </c>
      <c r="U11" s="24" t="s">
        <v>695</v>
      </c>
      <c r="V11" s="24"/>
      <c r="W11" s="24"/>
      <c r="X11" s="24"/>
      <c r="Y11" s="24"/>
      <c r="Z11" s="24"/>
      <c r="AA11" s="26"/>
      <c r="AB11" s="27"/>
      <c r="AC11" s="26"/>
      <c r="AD11" s="26"/>
      <c r="AE11" s="26"/>
      <c r="AF11" s="26"/>
      <c r="AG11" s="26"/>
      <c r="AH11" s="26"/>
      <c r="AI11" s="26"/>
      <c r="AJ11" s="26"/>
      <c r="AK11" s="26"/>
    </row>
    <row r="12" spans="1:37" s="28" customFormat="1" ht="65">
      <c r="A12" s="23">
        <v>11</v>
      </c>
      <c r="B12" s="24" t="s">
        <v>494</v>
      </c>
      <c r="C12" s="24" t="s">
        <v>550</v>
      </c>
      <c r="D12" s="24" t="str">
        <f>VLOOKUP(C12,'1-8-1本科实验场所数据'!$A$2:$F$139,2,FALSE)</f>
        <v>0130601</v>
      </c>
      <c r="E12" s="24" t="s">
        <v>649</v>
      </c>
      <c r="F12" s="24" t="s">
        <v>650</v>
      </c>
      <c r="G12" s="24" t="str">
        <f>VLOOKUP(C12,'1-8-1本科实验场所数据'!$A$2:$F$139,5,FALSE)</f>
        <v>基础实验室</v>
      </c>
      <c r="H12" s="25">
        <v>990</v>
      </c>
      <c r="I12" s="26">
        <v>4</v>
      </c>
      <c r="J12" s="26" t="s">
        <v>652</v>
      </c>
      <c r="K12" s="26" t="s">
        <v>625</v>
      </c>
      <c r="L12" s="26">
        <v>87092224</v>
      </c>
      <c r="M12" s="26" t="s">
        <v>674</v>
      </c>
      <c r="N12" s="24" t="s">
        <v>675</v>
      </c>
      <c r="O12" s="26" t="s">
        <v>712</v>
      </c>
      <c r="P12" s="26" t="s">
        <v>745</v>
      </c>
      <c r="Q12" s="24">
        <v>1</v>
      </c>
      <c r="R12" s="24">
        <v>1</v>
      </c>
      <c r="S12" s="24">
        <v>0</v>
      </c>
      <c r="T12" s="26" t="s">
        <v>654</v>
      </c>
      <c r="U12" s="24" t="s">
        <v>695</v>
      </c>
      <c r="V12" s="24"/>
      <c r="W12" s="24"/>
      <c r="X12" s="24"/>
      <c r="Y12" s="24"/>
      <c r="Z12" s="24"/>
      <c r="AA12" s="26"/>
      <c r="AB12" s="27"/>
      <c r="AC12" s="26"/>
      <c r="AD12" s="26"/>
      <c r="AE12" s="26"/>
      <c r="AF12" s="26"/>
      <c r="AG12" s="26"/>
      <c r="AH12" s="26"/>
      <c r="AI12" s="26"/>
      <c r="AJ12" s="26"/>
      <c r="AK12" s="26"/>
    </row>
    <row r="13" spans="1:37" s="28" customFormat="1" ht="65">
      <c r="A13" s="23">
        <v>12</v>
      </c>
      <c r="B13" s="24" t="s">
        <v>494</v>
      </c>
      <c r="C13" s="24" t="s">
        <v>550</v>
      </c>
      <c r="D13" s="24" t="str">
        <f>VLOOKUP(C13,'1-8-1本科实验场所数据'!$A$2:$F$139,2,FALSE)</f>
        <v>0130601</v>
      </c>
      <c r="E13" s="24" t="s">
        <v>649</v>
      </c>
      <c r="F13" s="24" t="s">
        <v>650</v>
      </c>
      <c r="G13" s="24" t="str">
        <f>VLOOKUP(C13,'1-8-1本科实验场所数据'!$A$2:$F$139,5,FALSE)</f>
        <v>基础实验室</v>
      </c>
      <c r="H13" s="25">
        <v>990</v>
      </c>
      <c r="I13" s="26">
        <v>4</v>
      </c>
      <c r="J13" s="26" t="s">
        <v>652</v>
      </c>
      <c r="K13" s="26" t="s">
        <v>625</v>
      </c>
      <c r="L13" s="26">
        <v>87092224</v>
      </c>
      <c r="M13" s="26" t="s">
        <v>676</v>
      </c>
      <c r="N13" s="24" t="s">
        <v>677</v>
      </c>
      <c r="O13" s="26" t="s">
        <v>698</v>
      </c>
      <c r="P13" s="26" t="s">
        <v>745</v>
      </c>
      <c r="Q13" s="24">
        <v>2</v>
      </c>
      <c r="R13" s="24">
        <v>2</v>
      </c>
      <c r="S13" s="24">
        <v>0</v>
      </c>
      <c r="T13" s="26" t="s">
        <v>654</v>
      </c>
      <c r="U13" s="24" t="s">
        <v>695</v>
      </c>
      <c r="V13" s="24"/>
      <c r="W13" s="24"/>
      <c r="X13" s="24"/>
      <c r="Y13" s="24"/>
      <c r="Z13" s="24"/>
      <c r="AA13" s="26"/>
      <c r="AB13" s="27"/>
      <c r="AC13" s="26"/>
      <c r="AD13" s="26"/>
      <c r="AE13" s="26"/>
      <c r="AF13" s="26"/>
      <c r="AG13" s="26"/>
      <c r="AH13" s="26"/>
      <c r="AI13" s="26"/>
      <c r="AJ13" s="26"/>
      <c r="AK13" s="26"/>
    </row>
    <row r="14" spans="1:37" s="28" customFormat="1" ht="65">
      <c r="A14" s="23">
        <v>13</v>
      </c>
      <c r="B14" s="24" t="s">
        <v>494</v>
      </c>
      <c r="C14" s="24" t="s">
        <v>550</v>
      </c>
      <c r="D14" s="24" t="str">
        <f>VLOOKUP(C14,'1-8-1本科实验场所数据'!$A$2:$F$139,2,FALSE)</f>
        <v>0130601</v>
      </c>
      <c r="E14" s="24" t="s">
        <v>649</v>
      </c>
      <c r="F14" s="24" t="s">
        <v>650</v>
      </c>
      <c r="G14" s="24" t="str">
        <f>VLOOKUP(C14,'1-8-1本科实验场所数据'!$A$2:$F$139,5,FALSE)</f>
        <v>基础实验室</v>
      </c>
      <c r="H14" s="25">
        <v>990</v>
      </c>
      <c r="I14" s="26">
        <v>4</v>
      </c>
      <c r="J14" s="26" t="s">
        <v>652</v>
      </c>
      <c r="K14" s="26" t="s">
        <v>625</v>
      </c>
      <c r="L14" s="26">
        <v>87092224</v>
      </c>
      <c r="M14" s="26" t="s">
        <v>678</v>
      </c>
      <c r="N14" s="24" t="s">
        <v>679</v>
      </c>
      <c r="O14" s="26" t="s">
        <v>712</v>
      </c>
      <c r="P14" s="26" t="s">
        <v>745</v>
      </c>
      <c r="Q14" s="24">
        <v>2</v>
      </c>
      <c r="R14" s="24">
        <v>1</v>
      </c>
      <c r="S14" s="24">
        <v>1</v>
      </c>
      <c r="T14" s="26" t="s">
        <v>654</v>
      </c>
      <c r="U14" s="24" t="s">
        <v>695</v>
      </c>
      <c r="V14" s="24"/>
      <c r="W14" s="24"/>
      <c r="X14" s="24"/>
      <c r="Y14" s="24"/>
      <c r="Z14" s="24"/>
      <c r="AA14" s="26"/>
      <c r="AB14" s="27"/>
      <c r="AC14" s="26"/>
      <c r="AD14" s="26"/>
      <c r="AE14" s="26"/>
      <c r="AF14" s="26"/>
      <c r="AG14" s="26"/>
      <c r="AH14" s="26"/>
      <c r="AI14" s="26"/>
      <c r="AJ14" s="26"/>
      <c r="AK14" s="26"/>
    </row>
    <row r="15" spans="1:37" s="28" customFormat="1" ht="65">
      <c r="A15" s="23">
        <v>14</v>
      </c>
      <c r="B15" s="24" t="s">
        <v>494</v>
      </c>
      <c r="C15" s="24" t="s">
        <v>550</v>
      </c>
      <c r="D15" s="24" t="str">
        <f>VLOOKUP(C15,'1-8-1本科实验场所数据'!$A$2:$F$139,2,FALSE)</f>
        <v>0130601</v>
      </c>
      <c r="E15" s="24" t="s">
        <v>649</v>
      </c>
      <c r="F15" s="24" t="s">
        <v>650</v>
      </c>
      <c r="G15" s="24" t="str">
        <f>VLOOKUP(C15,'1-8-1本科实验场所数据'!$A$2:$F$139,5,FALSE)</f>
        <v>基础实验室</v>
      </c>
      <c r="H15" s="25">
        <v>990</v>
      </c>
      <c r="I15" s="26">
        <v>4</v>
      </c>
      <c r="J15" s="26" t="s">
        <v>652</v>
      </c>
      <c r="K15" s="26" t="s">
        <v>625</v>
      </c>
      <c r="L15" s="26">
        <v>87092224</v>
      </c>
      <c r="M15" s="26" t="s">
        <v>680</v>
      </c>
      <c r="N15" s="24" t="s">
        <v>681</v>
      </c>
      <c r="O15" s="26" t="s">
        <v>712</v>
      </c>
      <c r="P15" s="26" t="s">
        <v>745</v>
      </c>
      <c r="Q15" s="24">
        <v>4</v>
      </c>
      <c r="R15" s="24">
        <v>4</v>
      </c>
      <c r="S15" s="24">
        <v>0</v>
      </c>
      <c r="T15" s="26" t="s">
        <v>908</v>
      </c>
      <c r="U15" s="24" t="s">
        <v>695</v>
      </c>
      <c r="V15" s="24"/>
      <c r="W15" s="24"/>
      <c r="X15" s="24"/>
      <c r="Y15" s="24"/>
      <c r="Z15" s="24"/>
      <c r="AA15" s="26"/>
      <c r="AB15" s="27"/>
      <c r="AC15" s="26"/>
      <c r="AD15" s="26"/>
      <c r="AE15" s="26"/>
      <c r="AF15" s="26"/>
      <c r="AG15" s="26"/>
      <c r="AH15" s="26"/>
      <c r="AI15" s="26"/>
      <c r="AJ15" s="26"/>
      <c r="AK15" s="26"/>
    </row>
    <row r="16" spans="1:37" s="28" customFormat="1" ht="65">
      <c r="A16" s="23">
        <v>15</v>
      </c>
      <c r="B16" s="24" t="s">
        <v>494</v>
      </c>
      <c r="C16" s="24" t="s">
        <v>550</v>
      </c>
      <c r="D16" s="24" t="str">
        <f>VLOOKUP(C16,'1-8-1本科实验场所数据'!$A$2:$F$139,2,FALSE)</f>
        <v>0130601</v>
      </c>
      <c r="E16" s="24" t="s">
        <v>649</v>
      </c>
      <c r="F16" s="24" t="s">
        <v>650</v>
      </c>
      <c r="G16" s="24" t="str">
        <f>VLOOKUP(C16,'1-8-1本科实验场所数据'!$A$2:$F$139,5,FALSE)</f>
        <v>基础实验室</v>
      </c>
      <c r="H16" s="25">
        <v>990</v>
      </c>
      <c r="I16" s="26">
        <v>4</v>
      </c>
      <c r="J16" s="26" t="s">
        <v>652</v>
      </c>
      <c r="K16" s="26" t="s">
        <v>625</v>
      </c>
      <c r="L16" s="26">
        <v>87092224</v>
      </c>
      <c r="M16" s="26" t="s">
        <v>682</v>
      </c>
      <c r="N16" s="24" t="s">
        <v>683</v>
      </c>
      <c r="O16" s="26" t="s">
        <v>712</v>
      </c>
      <c r="P16" s="26" t="s">
        <v>745</v>
      </c>
      <c r="Q16" s="24">
        <v>4</v>
      </c>
      <c r="R16" s="24">
        <v>4</v>
      </c>
      <c r="S16" s="24">
        <v>0</v>
      </c>
      <c r="T16" s="26" t="s">
        <v>908</v>
      </c>
      <c r="U16" s="24" t="s">
        <v>695</v>
      </c>
      <c r="V16" s="24"/>
      <c r="W16" s="24"/>
      <c r="X16" s="24"/>
      <c r="Y16" s="24"/>
      <c r="Z16" s="24"/>
      <c r="AA16" s="26"/>
      <c r="AB16" s="27"/>
      <c r="AC16" s="26"/>
      <c r="AD16" s="26"/>
      <c r="AE16" s="26"/>
      <c r="AF16" s="26"/>
      <c r="AG16" s="26"/>
      <c r="AH16" s="26"/>
      <c r="AI16" s="26"/>
      <c r="AJ16" s="26"/>
      <c r="AK16" s="26"/>
    </row>
    <row r="17" spans="1:37" s="28" customFormat="1" ht="65">
      <c r="A17" s="23">
        <v>16</v>
      </c>
      <c r="B17" s="24" t="s">
        <v>494</v>
      </c>
      <c r="C17" s="24" t="s">
        <v>550</v>
      </c>
      <c r="D17" s="24" t="str">
        <f>VLOOKUP(C17,'1-8-1本科实验场所数据'!$A$2:$F$139,2,FALSE)</f>
        <v>0130601</v>
      </c>
      <c r="E17" s="24" t="s">
        <v>649</v>
      </c>
      <c r="F17" s="24" t="s">
        <v>650</v>
      </c>
      <c r="G17" s="24" t="str">
        <f>VLOOKUP(C17,'1-8-1本科实验场所数据'!$A$2:$F$139,5,FALSE)</f>
        <v>基础实验室</v>
      </c>
      <c r="H17" s="25">
        <v>990</v>
      </c>
      <c r="I17" s="26">
        <v>4</v>
      </c>
      <c r="J17" s="26" t="s">
        <v>652</v>
      </c>
      <c r="K17" s="26" t="s">
        <v>625</v>
      </c>
      <c r="L17" s="26">
        <v>87092224</v>
      </c>
      <c r="M17" s="26" t="s">
        <v>684</v>
      </c>
      <c r="N17" s="24" t="s">
        <v>685</v>
      </c>
      <c r="O17" s="26" t="s">
        <v>712</v>
      </c>
      <c r="P17" s="26" t="s">
        <v>745</v>
      </c>
      <c r="Q17" s="24">
        <v>2</v>
      </c>
      <c r="R17" s="24">
        <v>2</v>
      </c>
      <c r="S17" s="24">
        <v>0</v>
      </c>
      <c r="T17" s="26" t="s">
        <v>654</v>
      </c>
      <c r="U17" s="24" t="s">
        <v>695</v>
      </c>
      <c r="V17" s="24"/>
      <c r="W17" s="24"/>
      <c r="X17" s="24"/>
      <c r="Y17" s="24"/>
      <c r="Z17" s="24"/>
      <c r="AA17" s="26"/>
      <c r="AB17" s="27"/>
      <c r="AC17" s="26"/>
      <c r="AD17" s="26"/>
      <c r="AE17" s="26"/>
      <c r="AF17" s="26"/>
      <c r="AG17" s="26"/>
      <c r="AH17" s="26"/>
      <c r="AI17" s="26"/>
      <c r="AJ17" s="26"/>
      <c r="AK17" s="26"/>
    </row>
    <row r="18" spans="1:37" s="28" customFormat="1" ht="65">
      <c r="A18" s="23">
        <v>17</v>
      </c>
      <c r="B18" s="24" t="s">
        <v>494</v>
      </c>
      <c r="C18" s="24" t="s">
        <v>550</v>
      </c>
      <c r="D18" s="24" t="str">
        <f>VLOOKUP(C18,'1-8-1本科实验场所数据'!$A$2:$F$139,2,FALSE)</f>
        <v>0130601</v>
      </c>
      <c r="E18" s="24" t="s">
        <v>649</v>
      </c>
      <c r="F18" s="24" t="s">
        <v>650</v>
      </c>
      <c r="G18" s="24" t="str">
        <f>VLOOKUP(C18,'1-8-1本科实验场所数据'!$A$2:$F$139,5,FALSE)</f>
        <v>基础实验室</v>
      </c>
      <c r="H18" s="25">
        <v>990</v>
      </c>
      <c r="I18" s="26">
        <v>4</v>
      </c>
      <c r="J18" s="26" t="s">
        <v>652</v>
      </c>
      <c r="K18" s="26" t="s">
        <v>625</v>
      </c>
      <c r="L18" s="26">
        <v>87092224</v>
      </c>
      <c r="M18" s="26" t="s">
        <v>686</v>
      </c>
      <c r="N18" s="24" t="s">
        <v>687</v>
      </c>
      <c r="O18" s="26" t="s">
        <v>712</v>
      </c>
      <c r="P18" s="26" t="s">
        <v>745</v>
      </c>
      <c r="Q18" s="24">
        <v>5</v>
      </c>
      <c r="R18" s="24">
        <v>5</v>
      </c>
      <c r="S18" s="24">
        <v>0</v>
      </c>
      <c r="T18" s="26" t="s">
        <v>654</v>
      </c>
      <c r="U18" s="24" t="s">
        <v>695</v>
      </c>
      <c r="V18" s="24"/>
      <c r="W18" s="24"/>
      <c r="X18" s="24"/>
      <c r="Y18" s="24"/>
      <c r="Z18" s="24"/>
      <c r="AA18" s="26"/>
      <c r="AB18" s="27"/>
      <c r="AC18" s="26"/>
      <c r="AD18" s="26"/>
      <c r="AE18" s="26"/>
      <c r="AF18" s="26"/>
      <c r="AG18" s="26"/>
      <c r="AH18" s="26"/>
      <c r="AI18" s="26"/>
      <c r="AJ18" s="26"/>
      <c r="AK18" s="26"/>
    </row>
    <row r="19" spans="1:37" s="28" customFormat="1" ht="65">
      <c r="A19" s="23">
        <v>18</v>
      </c>
      <c r="B19" s="24" t="s">
        <v>494</v>
      </c>
      <c r="C19" s="24" t="s">
        <v>550</v>
      </c>
      <c r="D19" s="24" t="str">
        <f>VLOOKUP(C19,'1-8-1本科实验场所数据'!$A$2:$F$139,2,FALSE)</f>
        <v>0130601</v>
      </c>
      <c r="E19" s="24" t="s">
        <v>649</v>
      </c>
      <c r="F19" s="24" t="s">
        <v>650</v>
      </c>
      <c r="G19" s="24" t="str">
        <f>VLOOKUP(C19,'1-8-1本科实验场所数据'!$A$2:$F$139,5,FALSE)</f>
        <v>基础实验室</v>
      </c>
      <c r="H19" s="25">
        <v>990</v>
      </c>
      <c r="I19" s="26">
        <v>4</v>
      </c>
      <c r="J19" s="26" t="s">
        <v>652</v>
      </c>
      <c r="K19" s="26" t="s">
        <v>625</v>
      </c>
      <c r="L19" s="26">
        <v>87092224</v>
      </c>
      <c r="M19" s="26" t="s">
        <v>688</v>
      </c>
      <c r="N19" s="24" t="s">
        <v>689</v>
      </c>
      <c r="O19" s="26" t="s">
        <v>712</v>
      </c>
      <c r="P19" s="26" t="s">
        <v>745</v>
      </c>
      <c r="Q19" s="24">
        <v>4</v>
      </c>
      <c r="R19" s="24">
        <v>4</v>
      </c>
      <c r="S19" s="24">
        <v>0</v>
      </c>
      <c r="T19" s="26" t="s">
        <v>654</v>
      </c>
      <c r="U19" s="24" t="s">
        <v>695</v>
      </c>
      <c r="V19" s="24"/>
      <c r="W19" s="24"/>
      <c r="X19" s="24"/>
      <c r="Y19" s="24"/>
      <c r="Z19" s="24"/>
      <c r="AA19" s="26"/>
      <c r="AB19" s="27"/>
      <c r="AC19" s="26"/>
      <c r="AD19" s="26"/>
      <c r="AE19" s="26"/>
      <c r="AF19" s="26"/>
      <c r="AG19" s="26"/>
      <c r="AH19" s="26"/>
      <c r="AI19" s="26"/>
      <c r="AJ19" s="26"/>
      <c r="AK19" s="26"/>
    </row>
    <row r="20" spans="1:37" s="28" customFormat="1" ht="65">
      <c r="A20" s="23">
        <v>19</v>
      </c>
      <c r="B20" s="24" t="s">
        <v>494</v>
      </c>
      <c r="C20" s="24" t="s">
        <v>550</v>
      </c>
      <c r="D20" s="24" t="str">
        <f>VLOOKUP(C20,'1-8-1本科实验场所数据'!$A$2:$F$139,2,FALSE)</f>
        <v>0130601</v>
      </c>
      <c r="E20" s="24" t="s">
        <v>649</v>
      </c>
      <c r="F20" s="24" t="s">
        <v>650</v>
      </c>
      <c r="G20" s="24" t="str">
        <f>VLOOKUP(C20,'1-8-1本科实验场所数据'!$A$2:$F$139,5,FALSE)</f>
        <v>基础实验室</v>
      </c>
      <c r="H20" s="25">
        <v>990</v>
      </c>
      <c r="I20" s="26">
        <v>4</v>
      </c>
      <c r="J20" s="26" t="s">
        <v>652</v>
      </c>
      <c r="K20" s="26" t="s">
        <v>625</v>
      </c>
      <c r="L20" s="26">
        <v>87092224</v>
      </c>
      <c r="M20" s="26" t="s">
        <v>690</v>
      </c>
      <c r="N20" s="24" t="s">
        <v>691</v>
      </c>
      <c r="O20" s="26" t="s">
        <v>712</v>
      </c>
      <c r="P20" s="26" t="s">
        <v>746</v>
      </c>
      <c r="Q20" s="24">
        <v>4</v>
      </c>
      <c r="R20" s="24">
        <v>4</v>
      </c>
      <c r="S20" s="24">
        <v>0</v>
      </c>
      <c r="T20" s="26" t="s">
        <v>654</v>
      </c>
      <c r="U20" s="24" t="s">
        <v>695</v>
      </c>
      <c r="V20" s="24"/>
      <c r="W20" s="24"/>
      <c r="X20" s="24"/>
      <c r="Y20" s="24"/>
      <c r="Z20" s="24"/>
      <c r="AA20" s="26"/>
      <c r="AB20" s="27"/>
      <c r="AC20" s="26"/>
      <c r="AD20" s="26"/>
      <c r="AE20" s="26"/>
      <c r="AF20" s="26"/>
      <c r="AG20" s="26"/>
      <c r="AH20" s="26"/>
      <c r="AI20" s="26"/>
      <c r="AJ20" s="26"/>
      <c r="AK20" s="26"/>
    </row>
    <row r="21" spans="1:37" s="28" customFormat="1" ht="65">
      <c r="A21" s="23">
        <v>20</v>
      </c>
      <c r="B21" s="24" t="s">
        <v>494</v>
      </c>
      <c r="C21" s="24" t="s">
        <v>550</v>
      </c>
      <c r="D21" s="24" t="str">
        <f>VLOOKUP(C21,'1-8-1本科实验场所数据'!$A$2:$F$139,2,FALSE)</f>
        <v>0130601</v>
      </c>
      <c r="E21" s="24" t="s">
        <v>649</v>
      </c>
      <c r="F21" s="24" t="s">
        <v>650</v>
      </c>
      <c r="G21" s="24" t="str">
        <f>VLOOKUP(C21,'1-8-1本科实验场所数据'!$A$2:$F$139,5,FALSE)</f>
        <v>基础实验室</v>
      </c>
      <c r="H21" s="25">
        <v>990</v>
      </c>
      <c r="I21" s="42">
        <v>4</v>
      </c>
      <c r="J21" s="26" t="s">
        <v>652</v>
      </c>
      <c r="K21" s="26" t="s">
        <v>625</v>
      </c>
      <c r="L21" s="26">
        <v>87092224</v>
      </c>
      <c r="M21" s="26" t="s">
        <v>692</v>
      </c>
      <c r="N21" s="24" t="s">
        <v>693</v>
      </c>
      <c r="O21" s="26" t="s">
        <v>712</v>
      </c>
      <c r="P21" s="26" t="s">
        <v>746</v>
      </c>
      <c r="Q21" s="24">
        <v>6</v>
      </c>
      <c r="R21" s="24">
        <v>5</v>
      </c>
      <c r="S21" s="24">
        <v>1</v>
      </c>
      <c r="T21" s="26" t="s">
        <v>654</v>
      </c>
      <c r="U21" s="24" t="s">
        <v>695</v>
      </c>
      <c r="V21" s="24"/>
      <c r="W21" s="24"/>
      <c r="X21" s="24"/>
      <c r="Y21" s="24"/>
      <c r="Z21" s="24"/>
      <c r="AA21" s="26"/>
      <c r="AB21" s="27"/>
      <c r="AC21" s="26"/>
      <c r="AD21" s="26"/>
      <c r="AE21" s="26"/>
      <c r="AF21" s="26"/>
      <c r="AG21" s="26"/>
      <c r="AH21" s="26"/>
      <c r="AI21" s="26"/>
      <c r="AJ21" s="26"/>
      <c r="AK21" s="26"/>
    </row>
    <row r="22" spans="1:37" s="28" customFormat="1" ht="91">
      <c r="A22" s="23">
        <v>21</v>
      </c>
      <c r="B22" s="24" t="s">
        <v>494</v>
      </c>
      <c r="C22" s="24" t="s">
        <v>550</v>
      </c>
      <c r="D22" s="24" t="str">
        <f>VLOOKUP(C22,'1-8-1本科实验场所数据'!$A$2:$F$139,2,FALSE)</f>
        <v>0130601</v>
      </c>
      <c r="E22" s="24" t="s">
        <v>649</v>
      </c>
      <c r="F22" s="24" t="s">
        <v>650</v>
      </c>
      <c r="G22" s="24" t="str">
        <f>VLOOKUP(C22,'1-8-1本科实验场所数据'!$A$2:$F$139,5,FALSE)</f>
        <v>基础实验室</v>
      </c>
      <c r="H22" s="25">
        <v>990</v>
      </c>
      <c r="I22" s="42">
        <v>4</v>
      </c>
      <c r="J22" s="26" t="s">
        <v>652</v>
      </c>
      <c r="K22" s="26" t="s">
        <v>625</v>
      </c>
      <c r="L22" s="26">
        <v>87092224</v>
      </c>
      <c r="M22" s="26" t="s">
        <v>696</v>
      </c>
      <c r="N22" s="24" t="s">
        <v>697</v>
      </c>
      <c r="O22" s="26" t="s">
        <v>712</v>
      </c>
      <c r="P22" s="26" t="s">
        <v>746</v>
      </c>
      <c r="Q22" s="24">
        <v>101</v>
      </c>
      <c r="R22" s="24">
        <v>101</v>
      </c>
      <c r="S22" s="24">
        <v>0</v>
      </c>
      <c r="T22" s="26" t="s">
        <v>654</v>
      </c>
      <c r="U22" s="24" t="s">
        <v>695</v>
      </c>
      <c r="V22" s="24"/>
      <c r="W22" s="24"/>
      <c r="X22" s="24"/>
      <c r="Y22" s="24"/>
      <c r="Z22" s="24"/>
      <c r="AA22" s="26"/>
      <c r="AB22" s="27"/>
      <c r="AC22" s="26"/>
      <c r="AD22" s="26"/>
      <c r="AE22" s="26"/>
      <c r="AF22" s="26"/>
      <c r="AG22" s="26"/>
      <c r="AH22" s="26"/>
      <c r="AI22" s="26"/>
      <c r="AJ22" s="26"/>
      <c r="AK22" s="26"/>
    </row>
    <row r="23" spans="1:37" s="28" customFormat="1" ht="13">
      <c r="A23" s="23"/>
      <c r="B23" s="24"/>
      <c r="C23" s="24"/>
      <c r="D23" s="24"/>
      <c r="E23" s="24"/>
      <c r="F23" s="24"/>
      <c r="G23" s="24"/>
      <c r="H23" s="25"/>
      <c r="I23" s="25"/>
      <c r="J23" s="26"/>
      <c r="K23" s="26"/>
      <c r="L23" s="26"/>
      <c r="M23" s="26"/>
      <c r="N23" s="24"/>
      <c r="O23" s="26"/>
      <c r="P23" s="26"/>
      <c r="Q23" s="24"/>
      <c r="R23" s="24"/>
      <c r="S23" s="24"/>
      <c r="T23" s="26"/>
      <c r="U23" s="24"/>
      <c r="V23" s="24"/>
      <c r="W23" s="24"/>
      <c r="X23" s="24"/>
      <c r="Y23" s="24"/>
      <c r="Z23" s="24"/>
      <c r="AA23" s="26"/>
      <c r="AB23" s="27"/>
      <c r="AC23" s="26"/>
      <c r="AD23" s="26"/>
      <c r="AE23" s="26"/>
      <c r="AF23" s="26"/>
      <c r="AG23" s="26"/>
      <c r="AH23" s="26"/>
      <c r="AI23" s="26"/>
      <c r="AJ23" s="26"/>
      <c r="AK23" s="26"/>
    </row>
    <row r="24" spans="1:37" s="28" customFormat="1" ht="13">
      <c r="A24" s="23"/>
      <c r="B24" s="24"/>
      <c r="C24" s="24"/>
      <c r="D24" s="24"/>
      <c r="E24" s="24"/>
      <c r="F24" s="24"/>
      <c r="G24" s="24"/>
      <c r="H24" s="25"/>
      <c r="I24" s="25"/>
      <c r="J24" s="26"/>
      <c r="K24" s="26"/>
      <c r="L24" s="26"/>
      <c r="M24" s="26"/>
      <c r="N24" s="24"/>
      <c r="O24" s="26"/>
      <c r="P24" s="26"/>
      <c r="Q24" s="24"/>
      <c r="R24" s="24"/>
      <c r="S24" s="24"/>
      <c r="T24" s="26"/>
      <c r="U24" s="24"/>
      <c r="V24" s="24"/>
      <c r="W24" s="24"/>
      <c r="X24" s="24"/>
      <c r="Y24" s="24"/>
      <c r="Z24" s="24"/>
      <c r="AA24" s="26"/>
      <c r="AB24" s="27"/>
      <c r="AC24" s="26"/>
      <c r="AD24" s="26"/>
      <c r="AE24" s="26"/>
      <c r="AF24" s="26"/>
      <c r="AG24" s="26"/>
      <c r="AH24" s="26"/>
      <c r="AI24" s="26"/>
      <c r="AJ24" s="26"/>
      <c r="AK24" s="26"/>
    </row>
    <row r="25" spans="1:37" s="28" customFormat="1" ht="13">
      <c r="A25" s="23"/>
      <c r="B25" s="24"/>
      <c r="C25" s="24"/>
      <c r="D25" s="24"/>
      <c r="E25" s="24"/>
      <c r="F25" s="24"/>
      <c r="G25" s="24"/>
      <c r="H25" s="25"/>
      <c r="I25" s="25"/>
      <c r="J25" s="26"/>
      <c r="K25" s="26"/>
      <c r="L25" s="26"/>
      <c r="M25" s="26"/>
      <c r="N25" s="24"/>
      <c r="O25" s="26"/>
      <c r="P25" s="26"/>
      <c r="Q25" s="24"/>
      <c r="R25" s="24"/>
      <c r="S25" s="24"/>
      <c r="T25" s="26"/>
      <c r="U25" s="24"/>
      <c r="V25" s="24"/>
      <c r="W25" s="24"/>
      <c r="X25" s="24"/>
      <c r="Y25" s="24"/>
      <c r="Z25" s="24"/>
      <c r="AA25" s="26"/>
      <c r="AB25" s="27"/>
      <c r="AC25" s="26"/>
      <c r="AD25" s="26"/>
      <c r="AE25" s="26"/>
      <c r="AF25" s="26"/>
      <c r="AG25" s="26"/>
      <c r="AH25" s="26"/>
      <c r="AI25" s="26"/>
      <c r="AJ25" s="26"/>
      <c r="AK25" s="26"/>
    </row>
    <row r="26" spans="1:37" s="28" customFormat="1" ht="13">
      <c r="A26" s="23"/>
      <c r="B26" s="24"/>
      <c r="C26" s="24"/>
      <c r="D26" s="24"/>
      <c r="E26" s="24"/>
      <c r="F26" s="24"/>
      <c r="G26" s="24"/>
      <c r="H26" s="25"/>
      <c r="I26" s="25"/>
      <c r="J26" s="26"/>
      <c r="K26" s="26"/>
      <c r="L26" s="26"/>
      <c r="M26" s="26"/>
      <c r="N26" s="24"/>
      <c r="O26" s="26"/>
      <c r="P26" s="26"/>
      <c r="Q26" s="24"/>
      <c r="R26" s="24"/>
      <c r="S26" s="24"/>
      <c r="T26" s="26"/>
      <c r="U26" s="24"/>
      <c r="V26" s="24"/>
      <c r="W26" s="24"/>
      <c r="X26" s="24"/>
      <c r="Y26" s="24"/>
      <c r="Z26" s="24"/>
      <c r="AA26" s="26"/>
      <c r="AB26" s="27"/>
      <c r="AC26" s="26"/>
      <c r="AD26" s="26"/>
      <c r="AE26" s="26"/>
      <c r="AF26" s="26"/>
      <c r="AG26" s="26"/>
      <c r="AH26" s="26"/>
      <c r="AI26" s="26"/>
      <c r="AJ26" s="26"/>
      <c r="AK26" s="26"/>
    </row>
    <row r="27" spans="1:37" s="28" customFormat="1" ht="13">
      <c r="A27" s="23"/>
      <c r="B27" s="24"/>
      <c r="C27" s="24"/>
      <c r="D27" s="24"/>
      <c r="E27" s="24"/>
      <c r="F27" s="24"/>
      <c r="G27" s="24"/>
      <c r="H27" s="25"/>
      <c r="I27" s="25"/>
      <c r="J27" s="43"/>
      <c r="K27" s="26"/>
      <c r="L27" s="26"/>
      <c r="M27" s="26"/>
      <c r="N27" s="24"/>
      <c r="O27" s="26"/>
      <c r="P27" s="26"/>
      <c r="Q27" s="24"/>
      <c r="R27" s="24"/>
      <c r="S27" s="24"/>
      <c r="T27" s="26"/>
      <c r="U27" s="24"/>
      <c r="V27" s="24"/>
      <c r="W27" s="24"/>
      <c r="X27" s="24"/>
      <c r="Y27" s="24"/>
      <c r="Z27" s="24"/>
      <c r="AA27" s="26"/>
      <c r="AB27" s="27"/>
      <c r="AC27" s="26"/>
      <c r="AD27" s="26"/>
      <c r="AE27" s="26"/>
      <c r="AF27" s="26"/>
      <c r="AG27" s="26"/>
      <c r="AH27" s="26"/>
      <c r="AI27" s="26"/>
      <c r="AJ27" s="26"/>
      <c r="AK27" s="26"/>
    </row>
    <row r="28" spans="1:37" s="28" customFormat="1" ht="13">
      <c r="A28" s="23"/>
      <c r="B28" s="24"/>
      <c r="C28" s="24"/>
      <c r="D28" s="24"/>
      <c r="E28" s="24"/>
      <c r="F28" s="24"/>
      <c r="G28" s="24"/>
      <c r="H28" s="25"/>
      <c r="I28" s="25"/>
      <c r="J28" s="26"/>
      <c r="K28" s="26"/>
      <c r="L28" s="26"/>
      <c r="M28" s="26"/>
      <c r="N28" s="24"/>
      <c r="O28" s="26"/>
      <c r="P28" s="26"/>
      <c r="Q28" s="24"/>
      <c r="R28" s="24"/>
      <c r="S28" s="24"/>
      <c r="T28" s="26"/>
      <c r="U28" s="24"/>
      <c r="V28" s="24"/>
      <c r="W28" s="24"/>
      <c r="X28" s="24"/>
      <c r="Y28" s="24"/>
      <c r="Z28" s="24"/>
      <c r="AA28" s="26"/>
      <c r="AB28" s="27"/>
      <c r="AC28" s="26"/>
      <c r="AD28" s="26"/>
      <c r="AE28" s="26"/>
      <c r="AF28" s="26"/>
      <c r="AG28" s="26"/>
      <c r="AH28" s="26"/>
      <c r="AI28" s="26"/>
      <c r="AJ28" s="26"/>
      <c r="AK28" s="26"/>
    </row>
    <row r="29" spans="1:37" s="28" customFormat="1" ht="13">
      <c r="A29" s="23"/>
      <c r="B29" s="24"/>
      <c r="C29" s="24"/>
      <c r="D29" s="24"/>
      <c r="E29" s="24"/>
      <c r="F29" s="24"/>
      <c r="G29" s="24"/>
      <c r="H29" s="25"/>
      <c r="I29" s="25"/>
      <c r="J29" s="26"/>
      <c r="K29" s="26"/>
      <c r="L29" s="26"/>
      <c r="M29" s="26"/>
      <c r="N29" s="24"/>
      <c r="O29" s="26"/>
      <c r="P29" s="26"/>
      <c r="Q29" s="24"/>
      <c r="R29" s="24"/>
      <c r="S29" s="24"/>
      <c r="T29" s="26"/>
      <c r="U29" s="24"/>
      <c r="V29" s="24"/>
      <c r="W29" s="24"/>
      <c r="X29" s="24"/>
      <c r="Y29" s="24"/>
      <c r="Z29" s="24"/>
      <c r="AA29" s="26"/>
      <c r="AB29" s="27"/>
      <c r="AC29" s="26"/>
      <c r="AD29" s="26"/>
      <c r="AE29" s="26"/>
      <c r="AF29" s="26"/>
      <c r="AG29" s="26"/>
      <c r="AH29" s="26"/>
      <c r="AI29" s="26"/>
      <c r="AJ29" s="26"/>
      <c r="AK29" s="26"/>
    </row>
    <row r="30" spans="1:37" s="28" customFormat="1" ht="13">
      <c r="A30" s="23"/>
      <c r="B30" s="24"/>
      <c r="C30" s="24"/>
      <c r="D30" s="24"/>
      <c r="E30" s="24"/>
      <c r="F30" s="24"/>
      <c r="G30" s="24"/>
      <c r="H30" s="25"/>
      <c r="I30" s="25"/>
      <c r="J30" s="26"/>
      <c r="K30" s="26"/>
      <c r="L30" s="26"/>
      <c r="M30" s="26"/>
      <c r="N30" s="24"/>
      <c r="O30" s="26"/>
      <c r="P30" s="26"/>
      <c r="Q30" s="24"/>
      <c r="R30" s="24"/>
      <c r="S30" s="24"/>
      <c r="T30" s="26"/>
      <c r="U30" s="24"/>
      <c r="V30" s="24"/>
      <c r="W30" s="24"/>
      <c r="X30" s="24"/>
      <c r="Y30" s="24"/>
      <c r="Z30" s="24"/>
      <c r="AA30" s="26"/>
      <c r="AB30" s="27"/>
      <c r="AC30" s="26"/>
      <c r="AD30" s="26"/>
      <c r="AE30" s="26"/>
      <c r="AF30" s="26"/>
      <c r="AG30" s="26"/>
      <c r="AH30" s="26"/>
      <c r="AI30" s="26"/>
      <c r="AJ30" s="26"/>
      <c r="AK30" s="26"/>
    </row>
    <row r="31" spans="1:37" s="28" customFormat="1" ht="13">
      <c r="A31" s="23"/>
      <c r="B31" s="24"/>
      <c r="C31" s="24"/>
      <c r="D31" s="24"/>
      <c r="E31" s="24"/>
      <c r="F31" s="24"/>
      <c r="G31" s="24"/>
      <c r="H31" s="25"/>
      <c r="I31" s="25"/>
      <c r="J31" s="26"/>
      <c r="K31" s="26"/>
      <c r="L31" s="26"/>
      <c r="M31" s="26"/>
      <c r="N31" s="24"/>
      <c r="O31" s="26"/>
      <c r="P31" s="26"/>
      <c r="Q31" s="24"/>
      <c r="R31" s="24"/>
      <c r="S31" s="24"/>
      <c r="T31" s="26"/>
      <c r="U31" s="24"/>
      <c r="V31" s="24"/>
      <c r="W31" s="24"/>
      <c r="X31" s="24"/>
      <c r="Y31" s="24"/>
      <c r="Z31" s="24"/>
      <c r="AA31" s="26"/>
      <c r="AB31" s="27"/>
      <c r="AC31" s="26"/>
      <c r="AD31" s="26"/>
      <c r="AE31" s="26"/>
      <c r="AF31" s="26"/>
      <c r="AG31" s="26"/>
      <c r="AH31" s="26"/>
      <c r="AI31" s="26"/>
      <c r="AJ31" s="26"/>
      <c r="AK31" s="26"/>
    </row>
    <row r="32" spans="1:37" s="28" customFormat="1" ht="13">
      <c r="A32" s="23"/>
      <c r="B32" s="24"/>
      <c r="C32" s="24"/>
      <c r="D32" s="24"/>
      <c r="E32" s="24"/>
      <c r="F32" s="24"/>
      <c r="G32" s="24"/>
      <c r="H32" s="25"/>
      <c r="I32" s="25"/>
      <c r="J32" s="26"/>
      <c r="K32" s="26"/>
      <c r="L32" s="26"/>
      <c r="M32" s="26"/>
      <c r="N32" s="24"/>
      <c r="O32" s="26"/>
      <c r="P32" s="26"/>
      <c r="Q32" s="24"/>
      <c r="R32" s="24"/>
      <c r="S32" s="24"/>
      <c r="T32" s="26"/>
      <c r="U32" s="24"/>
      <c r="V32" s="24"/>
      <c r="W32" s="24"/>
      <c r="X32" s="24"/>
      <c r="Y32" s="24"/>
      <c r="Z32" s="24"/>
      <c r="AA32" s="26"/>
      <c r="AB32" s="27"/>
      <c r="AC32" s="26"/>
      <c r="AD32" s="26"/>
      <c r="AE32" s="26"/>
      <c r="AF32" s="26"/>
      <c r="AG32" s="26"/>
      <c r="AH32" s="26"/>
      <c r="AI32" s="26"/>
      <c r="AJ32" s="26"/>
      <c r="AK32" s="26"/>
    </row>
  </sheetData>
  <sheetProtection password="EA5F" sheet="1" objects="1" scenarios="1"/>
  <phoneticPr fontId="1" type="noConversion"/>
  <dataValidations count="8">
    <dataValidation type="list" errorStyle="warning" allowBlank="1" showInputMessage="1" showErrorMessage="1" sqref="AE1:AE1048576" xr:uid="{00000000-0002-0000-0100-000000000000}">
      <formula1>"36V,市电220V,动力专用380V"</formula1>
    </dataValidation>
    <dataValidation type="list" allowBlank="1" showInputMessage="1" showErrorMessage="1" sqref="AF1:AF1048576" xr:uid="{00000000-0002-0000-0100-000001000000}">
      <formula1>"是,否"</formula1>
    </dataValidation>
    <dataValidation type="list" errorStyle="warning" allowBlank="1" showInputMessage="1" showErrorMessage="1" sqref="AG1:AG1048576" xr:uid="{00000000-0002-0000-0100-000002000000}">
      <formula1>"中央台,边台,转角台"</formula1>
    </dataValidation>
    <dataValidation type="list" errorStyle="warning" allowBlank="1" showInputMessage="1" showErrorMessage="1" sqref="AD1:AD1048576" xr:uid="{00000000-0002-0000-0100-000003000000}">
      <formula1>"上下水,超纯水"</formula1>
    </dataValidation>
    <dataValidation type="list" allowBlank="1" showInputMessage="1" showErrorMessage="1" sqref="B1:B1048576" xr:uid="{00000000-0002-0000-0100-000004000000}">
      <formula1>首行</formula1>
    </dataValidation>
    <dataValidation type="list" allowBlank="1" showInputMessage="1" showErrorMessage="1" sqref="T1:T1048576" xr:uid="{00000000-0002-0000-0100-000005000000}">
      <formula1>"基础保障类,共享类,拓展提升类"</formula1>
    </dataValidation>
    <dataValidation type="list" allowBlank="1" showInputMessage="1" showErrorMessage="1" sqref="F2:F1048576" xr:uid="{00000000-0002-0000-0100-000006000000}">
      <formula1>"国家级,省级,校级"</formula1>
    </dataValidation>
    <dataValidation type="list" allowBlank="1" showInputMessage="1" showErrorMessage="1" sqref="C1:C1048576" xr:uid="{00000000-0002-0000-0100-000007000000}">
      <formula1>INDIRECT($B1)</formula1>
    </dataValidation>
  </dataValidations>
  <pageMargins left="0.49" right="0.23" top="0.75" bottom="0.75" header="0.3" footer="0.3"/>
  <pageSetup paperSize="9" orientation="landscape" horizontalDpi="200" verticalDpi="2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8000000}">
          <x14:formula1>
            <xm:f>中心列表!$B$2:$B$25</xm:f>
          </x14:formula1>
          <xm:sqref>E2:E1048576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rgb="FFFF0000"/>
  </sheetPr>
  <dimension ref="A1:AK12"/>
  <sheetViews>
    <sheetView topLeftCell="B1" workbookViewId="0">
      <selection activeCell="G2" sqref="G2"/>
    </sheetView>
  </sheetViews>
  <sheetFormatPr defaultRowHeight="14"/>
  <cols>
    <col min="1" max="1" width="4.6328125" customWidth="1"/>
    <col min="2" max="2" width="10.6328125" style="1" customWidth="1"/>
    <col min="3" max="3" width="14.1796875" style="1" customWidth="1"/>
    <col min="4" max="4" width="8" style="4" customWidth="1"/>
    <col min="5" max="5" width="19.08984375" style="4" customWidth="1"/>
    <col min="6" max="6" width="8" style="4" customWidth="1"/>
    <col min="7" max="7" width="9.453125" style="1" customWidth="1"/>
    <col min="8" max="8" width="9.90625" style="5" customWidth="1"/>
    <col min="9" max="9" width="7.1796875" style="1" customWidth="1"/>
    <col min="10" max="10" width="38.36328125" style="1" customWidth="1"/>
    <col min="11" max="11" width="10.453125" style="1" customWidth="1"/>
    <col min="12" max="12" width="12.81640625" style="1" bestFit="1" customWidth="1"/>
    <col min="13" max="13" width="15.90625" style="1" customWidth="1"/>
    <col min="14" max="14" width="20.36328125" style="1" customWidth="1"/>
    <col min="15" max="16" width="13" style="2" customWidth="1"/>
    <col min="17" max="19" width="11" style="2" customWidth="1"/>
    <col min="20" max="20" width="12.81640625" style="2" customWidth="1"/>
    <col min="21" max="21" width="17" style="2" customWidth="1"/>
    <col min="22" max="22" width="25" style="2" customWidth="1"/>
    <col min="23" max="23" width="12.08984375" style="2" customWidth="1"/>
    <col min="24" max="24" width="8.453125" style="2" customWidth="1"/>
    <col min="25" max="25" width="7.36328125" style="2" customWidth="1"/>
    <col min="26" max="26" width="8.453125" style="1" customWidth="1"/>
    <col min="27" max="27" width="10.36328125" style="1" customWidth="1"/>
    <col min="28" max="28" width="34.36328125" style="1" customWidth="1"/>
    <col min="29" max="29" width="13.6328125" style="1" customWidth="1"/>
    <col min="30" max="30" width="10.81640625" style="1" customWidth="1"/>
    <col min="31" max="31" width="12" style="1" customWidth="1"/>
    <col min="32" max="32" width="12.08984375" style="1" customWidth="1"/>
    <col min="33" max="33" width="9.08984375" style="1" customWidth="1"/>
    <col min="34" max="34" width="9.81640625" style="1" customWidth="1"/>
    <col min="35" max="35" width="8.36328125" style="1" customWidth="1"/>
    <col min="36" max="36" width="9" style="1" customWidth="1"/>
    <col min="37" max="37" width="8.6328125" style="1" customWidth="1"/>
  </cols>
  <sheetData>
    <row r="1" spans="1:37" s="22" customFormat="1" ht="95.4" customHeight="1">
      <c r="A1" s="17" t="s">
        <v>713</v>
      </c>
      <c r="B1" s="18" t="s">
        <v>714</v>
      </c>
      <c r="C1" s="19" t="s">
        <v>115</v>
      </c>
      <c r="D1" s="20" t="s">
        <v>715</v>
      </c>
      <c r="E1" s="20" t="s">
        <v>716</v>
      </c>
      <c r="F1" s="20" t="s">
        <v>717</v>
      </c>
      <c r="G1" s="19" t="s">
        <v>718</v>
      </c>
      <c r="H1" s="21" t="s">
        <v>4</v>
      </c>
      <c r="I1" s="19" t="s">
        <v>719</v>
      </c>
      <c r="J1" s="19" t="s">
        <v>720</v>
      </c>
      <c r="K1" s="18" t="s">
        <v>721</v>
      </c>
      <c r="L1" s="18" t="s">
        <v>722</v>
      </c>
      <c r="M1" s="18" t="s">
        <v>723</v>
      </c>
      <c r="N1" s="18" t="s">
        <v>724</v>
      </c>
      <c r="O1" s="18" t="s">
        <v>710</v>
      </c>
      <c r="P1" s="18" t="s">
        <v>744</v>
      </c>
      <c r="Q1" s="18" t="s">
        <v>725</v>
      </c>
      <c r="R1" s="18" t="s">
        <v>726</v>
      </c>
      <c r="S1" s="19" t="s">
        <v>727</v>
      </c>
      <c r="T1" s="19" t="s">
        <v>728</v>
      </c>
      <c r="U1" s="19" t="s">
        <v>729</v>
      </c>
      <c r="V1" s="19" t="s">
        <v>730</v>
      </c>
      <c r="W1" s="18" t="s">
        <v>731</v>
      </c>
      <c r="X1" s="18" t="s">
        <v>732</v>
      </c>
      <c r="Y1" s="18" t="s">
        <v>733</v>
      </c>
      <c r="Z1" s="18" t="s">
        <v>12</v>
      </c>
      <c r="AA1" s="18" t="s">
        <v>13</v>
      </c>
      <c r="AB1" s="18" t="s">
        <v>734</v>
      </c>
      <c r="AC1" s="18" t="s">
        <v>735</v>
      </c>
      <c r="AD1" s="18" t="s">
        <v>736</v>
      </c>
      <c r="AE1" s="18" t="s">
        <v>737</v>
      </c>
      <c r="AF1" s="18" t="s">
        <v>738</v>
      </c>
      <c r="AG1" s="18" t="s">
        <v>739</v>
      </c>
      <c r="AH1" s="18" t="s">
        <v>740</v>
      </c>
      <c r="AI1" s="19" t="s">
        <v>741</v>
      </c>
      <c r="AJ1" s="18" t="s">
        <v>742</v>
      </c>
      <c r="AK1" s="18" t="s">
        <v>743</v>
      </c>
    </row>
    <row r="2" spans="1:37" ht="112">
      <c r="A2" s="44" t="s">
        <v>622</v>
      </c>
      <c r="B2" s="45" t="s">
        <v>883</v>
      </c>
      <c r="C2" s="45" t="s">
        <v>883</v>
      </c>
      <c r="D2" s="44" t="s">
        <v>884</v>
      </c>
      <c r="E2" s="44" t="s">
        <v>883</v>
      </c>
      <c r="F2" s="44" t="s">
        <v>885</v>
      </c>
      <c r="G2" s="44" t="s">
        <v>886</v>
      </c>
      <c r="H2" s="44" t="s">
        <v>887</v>
      </c>
      <c r="I2" s="45"/>
      <c r="J2" s="45" t="s">
        <v>32</v>
      </c>
      <c r="K2" s="45"/>
      <c r="L2" s="45"/>
      <c r="M2" s="45" t="s">
        <v>891</v>
      </c>
      <c r="N2" s="45" t="s">
        <v>33</v>
      </c>
      <c r="O2" s="46" t="s">
        <v>890</v>
      </c>
      <c r="P2" s="46" t="s">
        <v>888</v>
      </c>
      <c r="Q2" s="46" t="s">
        <v>34</v>
      </c>
      <c r="R2" s="46" t="s">
        <v>35</v>
      </c>
      <c r="S2" s="46" t="s">
        <v>36</v>
      </c>
      <c r="T2" s="46" t="s">
        <v>613</v>
      </c>
      <c r="U2" s="46" t="s">
        <v>909</v>
      </c>
      <c r="V2" s="46" t="s">
        <v>37</v>
      </c>
      <c r="W2" s="46" t="s">
        <v>911</v>
      </c>
      <c r="X2" s="46" t="s">
        <v>910</v>
      </c>
      <c r="Y2" s="46" t="s">
        <v>910</v>
      </c>
      <c r="Z2" s="46" t="s">
        <v>910</v>
      </c>
      <c r="AA2" s="46" t="s">
        <v>910</v>
      </c>
      <c r="AB2" s="45" t="s">
        <v>38</v>
      </c>
      <c r="AC2" s="45" t="s">
        <v>912</v>
      </c>
      <c r="AD2" s="45" t="s">
        <v>39</v>
      </c>
      <c r="AE2" s="45" t="s">
        <v>614</v>
      </c>
      <c r="AF2" s="45" t="s">
        <v>40</v>
      </c>
      <c r="AG2" s="45" t="s">
        <v>41</v>
      </c>
      <c r="AH2" s="45" t="s">
        <v>42</v>
      </c>
      <c r="AI2" s="45"/>
      <c r="AJ2" s="45"/>
      <c r="AK2" s="45" t="s">
        <v>913</v>
      </c>
    </row>
    <row r="3" spans="1:37">
      <c r="A3" s="44"/>
      <c r="B3" s="45"/>
      <c r="C3" s="45"/>
      <c r="D3" s="44"/>
      <c r="E3" s="44"/>
      <c r="F3" s="44"/>
      <c r="G3" s="44"/>
      <c r="H3" s="44"/>
      <c r="I3" s="45"/>
      <c r="J3" s="45"/>
      <c r="K3" s="45"/>
      <c r="L3" s="45"/>
      <c r="M3" s="45"/>
      <c r="N3" s="45"/>
      <c r="O3" s="46"/>
      <c r="P3" s="46"/>
      <c r="Q3" s="46"/>
      <c r="R3" s="46"/>
      <c r="S3" s="46"/>
      <c r="T3" s="46"/>
      <c r="U3" s="46"/>
      <c r="V3" s="46"/>
      <c r="W3" s="46"/>
      <c r="X3" s="46"/>
      <c r="Y3" s="46"/>
      <c r="Z3" s="45"/>
      <c r="AA3" s="45"/>
      <c r="AB3" s="45"/>
      <c r="AC3" s="45"/>
      <c r="AD3" s="45"/>
      <c r="AE3" s="45"/>
      <c r="AF3" s="45"/>
      <c r="AG3" s="45"/>
      <c r="AH3" s="45"/>
      <c r="AI3" s="45"/>
      <c r="AJ3" s="45"/>
      <c r="AK3" s="45"/>
    </row>
    <row r="4" spans="1:37">
      <c r="A4" s="3"/>
      <c r="B4" s="24"/>
      <c r="C4" s="24"/>
      <c r="D4" s="24"/>
      <c r="E4" s="24"/>
      <c r="F4" s="24"/>
      <c r="G4" s="24"/>
      <c r="H4" s="25"/>
      <c r="I4" s="26"/>
      <c r="J4" s="26"/>
      <c r="K4" s="26"/>
      <c r="L4" s="26"/>
      <c r="M4" s="26"/>
      <c r="N4" s="24"/>
      <c r="O4" s="26"/>
      <c r="P4" s="26"/>
      <c r="Q4" s="24"/>
      <c r="R4" s="24"/>
      <c r="S4" s="24"/>
      <c r="T4" s="26"/>
      <c r="U4" s="24"/>
      <c r="V4" s="24"/>
      <c r="W4" s="24"/>
      <c r="X4" s="24"/>
      <c r="Y4" s="24"/>
      <c r="Z4" s="24"/>
      <c r="AA4" s="26"/>
      <c r="AB4" s="27"/>
      <c r="AC4" s="26"/>
      <c r="AD4" s="26"/>
      <c r="AE4" s="26"/>
      <c r="AF4" s="26"/>
      <c r="AG4" s="26"/>
      <c r="AH4" s="26"/>
      <c r="AI4" s="26"/>
      <c r="AJ4" s="26"/>
      <c r="AK4" s="26"/>
    </row>
    <row r="6" spans="1:37" ht="31">
      <c r="C6" s="47"/>
      <c r="D6" s="48" t="s">
        <v>892</v>
      </c>
    </row>
    <row r="7" spans="1:37" ht="23">
      <c r="C7" s="49" t="s">
        <v>893</v>
      </c>
      <c r="D7" s="133" t="s">
        <v>904</v>
      </c>
      <c r="E7" s="134"/>
      <c r="F7" s="134"/>
      <c r="G7" s="134"/>
      <c r="H7" s="134"/>
      <c r="I7" s="134"/>
      <c r="J7" s="134"/>
      <c r="K7" s="134"/>
      <c r="L7" s="134"/>
      <c r="M7" s="134"/>
      <c r="N7" s="134"/>
      <c r="O7" s="134"/>
      <c r="P7" s="134"/>
      <c r="Q7" s="134"/>
      <c r="R7" s="134"/>
    </row>
    <row r="8" spans="1:37" ht="23">
      <c r="C8" s="49" t="s">
        <v>894</v>
      </c>
      <c r="D8" s="132" t="s">
        <v>899</v>
      </c>
      <c r="E8" s="132"/>
      <c r="F8" s="132"/>
      <c r="G8" s="132"/>
      <c r="H8" s="132"/>
      <c r="I8" s="132"/>
      <c r="J8" s="132"/>
      <c r="K8" s="132"/>
      <c r="L8" s="132"/>
      <c r="M8" s="132"/>
      <c r="N8" s="132"/>
      <c r="O8" s="132"/>
      <c r="P8" s="132"/>
      <c r="Q8" s="132"/>
      <c r="R8" s="132"/>
    </row>
    <row r="9" spans="1:37" ht="23">
      <c r="C9" s="49" t="s">
        <v>895</v>
      </c>
      <c r="D9" s="132" t="s">
        <v>900</v>
      </c>
      <c r="E9" s="132"/>
      <c r="F9" s="132"/>
      <c r="G9" s="132"/>
      <c r="H9" s="132"/>
      <c r="I9" s="132"/>
      <c r="J9" s="132"/>
      <c r="K9" s="132"/>
      <c r="L9" s="132"/>
      <c r="M9" s="132"/>
      <c r="N9" s="132"/>
      <c r="O9" s="132"/>
      <c r="P9" s="132"/>
      <c r="Q9" s="132"/>
      <c r="R9" s="132"/>
    </row>
    <row r="10" spans="1:37" ht="23">
      <c r="C10" s="49" t="s">
        <v>896</v>
      </c>
      <c r="D10" s="132" t="s">
        <v>901</v>
      </c>
      <c r="E10" s="132"/>
      <c r="F10" s="132"/>
      <c r="G10" s="132"/>
      <c r="H10" s="132"/>
      <c r="I10" s="132"/>
      <c r="J10" s="132"/>
      <c r="K10" s="132"/>
      <c r="L10" s="132"/>
      <c r="M10" s="132"/>
      <c r="N10" s="132"/>
      <c r="O10" s="132"/>
      <c r="P10" s="132"/>
      <c r="Q10" s="132"/>
      <c r="R10" s="132"/>
    </row>
    <row r="11" spans="1:37" ht="23">
      <c r="C11" s="49" t="s">
        <v>897</v>
      </c>
      <c r="D11" s="132" t="s">
        <v>902</v>
      </c>
      <c r="E11" s="132"/>
      <c r="F11" s="132"/>
      <c r="G11" s="132"/>
      <c r="H11" s="132"/>
      <c r="I11" s="132"/>
      <c r="J11" s="132"/>
      <c r="K11" s="132"/>
      <c r="L11" s="132"/>
      <c r="M11" s="132"/>
      <c r="N11" s="132"/>
      <c r="O11" s="132"/>
      <c r="P11" s="132"/>
      <c r="Q11" s="132"/>
      <c r="R11" s="132"/>
    </row>
    <row r="12" spans="1:37" ht="23">
      <c r="C12" s="49" t="s">
        <v>898</v>
      </c>
      <c r="D12" s="132" t="s">
        <v>903</v>
      </c>
      <c r="E12" s="132"/>
      <c r="F12" s="132"/>
      <c r="G12" s="132"/>
      <c r="H12" s="132"/>
      <c r="I12" s="132"/>
      <c r="J12" s="132"/>
      <c r="K12" s="132"/>
      <c r="L12" s="132"/>
      <c r="M12" s="132"/>
      <c r="N12" s="132"/>
      <c r="O12" s="132"/>
      <c r="P12" s="132"/>
      <c r="Q12" s="132"/>
      <c r="R12" s="132"/>
    </row>
  </sheetData>
  <sheetProtection password="EA5F" sheet="1" objects="1" scenarios="1"/>
  <mergeCells count="6">
    <mergeCell ref="D12:R12"/>
    <mergeCell ref="D7:R7"/>
    <mergeCell ref="D8:R8"/>
    <mergeCell ref="D9:R9"/>
    <mergeCell ref="D10:R10"/>
    <mergeCell ref="D11:R11"/>
  </mergeCells>
  <phoneticPr fontId="1" type="noConversion"/>
  <dataValidations count="8">
    <dataValidation type="list" allowBlank="1" showInputMessage="1" showErrorMessage="1" sqref="F4" xr:uid="{00000000-0002-0000-0200-000000000000}">
      <formula1>"国家级,省级,校级"</formula1>
    </dataValidation>
    <dataValidation type="list" errorStyle="warning" allowBlank="1" showInputMessage="1" showErrorMessage="1" sqref="AD4" xr:uid="{00000000-0002-0000-0200-000001000000}">
      <formula1>"上下水,超纯水"</formula1>
    </dataValidation>
    <dataValidation type="list" errorStyle="warning" allowBlank="1" showInputMessage="1" showErrorMessage="1" sqref="AG4" xr:uid="{00000000-0002-0000-0200-000002000000}">
      <formula1>"中央台,边台,转角台"</formula1>
    </dataValidation>
    <dataValidation type="list" allowBlank="1" showInputMessage="1" showErrorMessage="1" sqref="AF4" xr:uid="{00000000-0002-0000-0200-000003000000}">
      <formula1>"是,否"</formula1>
    </dataValidation>
    <dataValidation type="list" errorStyle="warning" allowBlank="1" showInputMessage="1" showErrorMessage="1" sqref="AE4" xr:uid="{00000000-0002-0000-0200-000004000000}">
      <formula1>"36V,市电220V,动力专用380V"</formula1>
    </dataValidation>
    <dataValidation type="list" allowBlank="1" showInputMessage="1" showErrorMessage="1" sqref="T4" xr:uid="{00000000-0002-0000-0200-000005000000}">
      <formula1>"基础保障类,共享类,拓展提升类"</formula1>
    </dataValidation>
    <dataValidation type="list" allowBlank="1" showInputMessage="1" showErrorMessage="1" sqref="C4" xr:uid="{00000000-0002-0000-0200-000006000000}">
      <formula1>INDIRECT($B4)</formula1>
    </dataValidation>
    <dataValidation type="list" allowBlank="1" showInputMessage="1" showErrorMessage="1" sqref="B4" xr:uid="{00000000-0002-0000-0200-000007000000}">
      <formula1>首行</formula1>
    </dataValidation>
  </dataValidations>
  <pageMargins left="0.49" right="0.23" top="0.75" bottom="0.75" header="0.3" footer="0.3"/>
  <pageSetup paperSize="9" orientation="landscape" horizontalDpi="200" verticalDpi="2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中心列表!$B$2:$B$25</xm:f>
          </x14:formula1>
          <xm:sqref>E4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3:U162"/>
  <sheetViews>
    <sheetView topLeftCell="B1" workbookViewId="0">
      <selection activeCell="A8" sqref="A5:A12 A14:A21 A23:A27 A29:A34 A36:A44 A46:A52 A54:A56 A58:A66 A68:A82 A84:A89 A91:A105 A107:A111 A113:A118 A120:A124 A126:A128 A130:A138 A140:A142 A144:A153 A155:A158 A160:A161"/>
      <pivotSelection pane="bottomRight" showHeader="1" axis="axisRow" dimension="1" activeRow="7" previousRow="7" click="1" r:id="rId1">
        <pivotArea dataOnly="0" labelOnly="1" fieldPosition="0">
          <references count="1">
            <reference field="0" count="0"/>
          </references>
        </pivotArea>
      </pivotSelection>
    </sheetView>
  </sheetViews>
  <sheetFormatPr defaultRowHeight="14"/>
  <cols>
    <col min="1" max="1" width="40" bestFit="1" customWidth="1"/>
    <col min="2" max="2" width="27.1796875" customWidth="1"/>
    <col min="3" max="3" width="24.6328125" customWidth="1"/>
    <col min="4" max="4" width="35.1796875" customWidth="1"/>
    <col min="5" max="5" width="12.6328125" customWidth="1"/>
    <col min="6" max="6" width="13.453125" customWidth="1"/>
    <col min="7" max="7" width="25.08984375" bestFit="1" customWidth="1"/>
    <col min="10" max="10" width="29.1796875" bestFit="1" customWidth="1"/>
    <col min="12" max="12" width="25.08984375" bestFit="1" customWidth="1"/>
    <col min="13" max="13" width="27.1796875" bestFit="1" customWidth="1"/>
    <col min="15" max="15" width="35.453125" bestFit="1" customWidth="1"/>
    <col min="17" max="17" width="23" bestFit="1" customWidth="1"/>
    <col min="19" max="19" width="30.453125" bestFit="1" customWidth="1"/>
    <col min="20" max="21" width="18.90625" bestFit="1" customWidth="1"/>
  </cols>
  <sheetData>
    <row r="3" spans="1:21">
      <c r="A3" s="13" t="s">
        <v>488</v>
      </c>
    </row>
    <row r="4" spans="1:21">
      <c r="A4" s="14" t="s">
        <v>69</v>
      </c>
      <c r="B4" s="16" t="s">
        <v>69</v>
      </c>
      <c r="C4" s="16" t="s">
        <v>497</v>
      </c>
      <c r="D4" s="16" t="s">
        <v>56</v>
      </c>
      <c r="E4" s="16" t="s">
        <v>483</v>
      </c>
      <c r="F4" s="16" t="s">
        <v>484</v>
      </c>
      <c r="G4" s="16" t="s">
        <v>62</v>
      </c>
      <c r="H4" s="16" t="s">
        <v>489</v>
      </c>
      <c r="I4" s="16" t="s">
        <v>486</v>
      </c>
      <c r="J4" s="16" t="s">
        <v>102</v>
      </c>
      <c r="K4" s="16" t="s">
        <v>491</v>
      </c>
      <c r="L4" s="16" t="s">
        <v>79</v>
      </c>
      <c r="M4" s="16" t="s">
        <v>485</v>
      </c>
      <c r="N4" s="16" t="s">
        <v>90</v>
      </c>
      <c r="O4" s="16" t="s">
        <v>494</v>
      </c>
      <c r="P4" s="16" t="s">
        <v>98</v>
      </c>
      <c r="Q4" s="16" t="s">
        <v>490</v>
      </c>
      <c r="R4" s="16" t="s">
        <v>492</v>
      </c>
      <c r="S4" s="16" t="s">
        <v>493</v>
      </c>
      <c r="T4" s="16" t="s">
        <v>496</v>
      </c>
      <c r="U4" s="16" t="s">
        <v>495</v>
      </c>
    </row>
    <row r="5" spans="1:21">
      <c r="A5" s="15" t="s">
        <v>541</v>
      </c>
      <c r="B5" s="15" t="s">
        <v>541</v>
      </c>
      <c r="C5" s="15" t="s">
        <v>600</v>
      </c>
      <c r="D5" s="15" t="s">
        <v>595</v>
      </c>
      <c r="E5" s="15" t="s">
        <v>499</v>
      </c>
      <c r="F5" s="15" t="s">
        <v>503</v>
      </c>
      <c r="G5" s="15" t="s">
        <v>534</v>
      </c>
      <c r="H5" s="15" t="s">
        <v>510</v>
      </c>
      <c r="I5" s="15" t="s">
        <v>606</v>
      </c>
      <c r="J5" s="15" t="s">
        <v>560</v>
      </c>
      <c r="K5" s="15" t="s">
        <v>522</v>
      </c>
      <c r="L5" s="15" t="s">
        <v>580</v>
      </c>
      <c r="M5" s="15" t="s">
        <v>555</v>
      </c>
      <c r="N5" s="15" t="s">
        <v>543</v>
      </c>
      <c r="O5" s="15" t="s">
        <v>550</v>
      </c>
      <c r="P5" s="15" t="s">
        <v>531</v>
      </c>
      <c r="Q5" s="15" t="s">
        <v>513</v>
      </c>
      <c r="R5" s="15" t="s">
        <v>528</v>
      </c>
      <c r="S5" s="15" t="s">
        <v>548</v>
      </c>
      <c r="T5" s="15" t="s">
        <v>576</v>
      </c>
      <c r="U5" s="15" t="s">
        <v>574</v>
      </c>
    </row>
    <row r="6" spans="1:21">
      <c r="A6" s="15" t="s">
        <v>521</v>
      </c>
      <c r="B6" s="15" t="s">
        <v>521</v>
      </c>
      <c r="C6" s="15" t="s">
        <v>601</v>
      </c>
      <c r="D6" s="15" t="s">
        <v>596</v>
      </c>
      <c r="E6" s="15" t="s">
        <v>500</v>
      </c>
      <c r="F6" s="15" t="s">
        <v>505</v>
      </c>
      <c r="G6" s="15" t="s">
        <v>535</v>
      </c>
      <c r="H6" s="15" t="s">
        <v>511</v>
      </c>
      <c r="I6" s="15" t="s">
        <v>607</v>
      </c>
      <c r="J6" s="15" t="s">
        <v>561</v>
      </c>
      <c r="K6" s="15" t="s">
        <v>523</v>
      </c>
      <c r="L6" s="15" t="s">
        <v>581</v>
      </c>
      <c r="M6" s="15" t="s">
        <v>556</v>
      </c>
      <c r="N6" s="15" t="s">
        <v>544</v>
      </c>
      <c r="O6" s="15" t="s">
        <v>551</v>
      </c>
      <c r="P6" s="15" t="s">
        <v>532</v>
      </c>
      <c r="Q6" s="15" t="s">
        <v>514</v>
      </c>
      <c r="R6" s="15" t="s">
        <v>529</v>
      </c>
      <c r="S6" s="15" t="s">
        <v>549</v>
      </c>
      <c r="T6" s="15" t="s">
        <v>577</v>
      </c>
      <c r="U6" s="15" t="s">
        <v>575</v>
      </c>
    </row>
    <row r="7" spans="1:21">
      <c r="A7" s="15" t="s">
        <v>542</v>
      </c>
      <c r="B7" s="15" t="s">
        <v>542</v>
      </c>
      <c r="C7" s="15" t="s">
        <v>602</v>
      </c>
      <c r="D7" s="15" t="s">
        <v>597</v>
      </c>
      <c r="E7" s="15" t="s">
        <v>501</v>
      </c>
      <c r="F7" s="15" t="s">
        <v>506</v>
      </c>
      <c r="G7" s="15" t="s">
        <v>536</v>
      </c>
      <c r="H7" s="15" t="s">
        <v>512</v>
      </c>
      <c r="I7" s="15" t="s">
        <v>608</v>
      </c>
      <c r="J7" s="15" t="s">
        <v>562</v>
      </c>
      <c r="K7" s="15" t="s">
        <v>524</v>
      </c>
      <c r="L7" s="15" t="s">
        <v>582</v>
      </c>
      <c r="M7" s="15" t="s">
        <v>557</v>
      </c>
      <c r="N7" s="15" t="s">
        <v>545</v>
      </c>
      <c r="O7" s="15" t="s">
        <v>552</v>
      </c>
      <c r="P7" s="15" t="s">
        <v>533</v>
      </c>
      <c r="Q7" s="15" t="s">
        <v>515</v>
      </c>
      <c r="R7" s="15" t="s">
        <v>530</v>
      </c>
      <c r="S7" s="15" t="s">
        <v>864</v>
      </c>
      <c r="T7" s="15" t="s">
        <v>578</v>
      </c>
    </row>
    <row r="8" spans="1:21">
      <c r="A8" s="15" t="s">
        <v>872</v>
      </c>
      <c r="B8" s="15" t="s">
        <v>872</v>
      </c>
      <c r="C8" s="15" t="s">
        <v>603</v>
      </c>
      <c r="D8" s="15" t="s">
        <v>598</v>
      </c>
      <c r="E8" s="15" t="s">
        <v>502</v>
      </c>
      <c r="F8" s="15" t="s">
        <v>507</v>
      </c>
      <c r="G8" s="15" t="s">
        <v>537</v>
      </c>
      <c r="I8" s="15" t="s">
        <v>609</v>
      </c>
      <c r="J8" s="15" t="s">
        <v>563</v>
      </c>
      <c r="K8" s="15" t="s">
        <v>525</v>
      </c>
      <c r="L8" s="15" t="s">
        <v>583</v>
      </c>
      <c r="M8" s="15" t="s">
        <v>558</v>
      </c>
      <c r="N8" s="15" t="s">
        <v>546</v>
      </c>
      <c r="O8" s="15" t="s">
        <v>553</v>
      </c>
      <c r="Q8" s="15" t="s">
        <v>516</v>
      </c>
      <c r="S8" s="15" t="s">
        <v>865</v>
      </c>
      <c r="T8" s="15" t="s">
        <v>579</v>
      </c>
    </row>
    <row r="9" spans="1:21">
      <c r="A9" s="15" t="s">
        <v>873</v>
      </c>
      <c r="B9" s="15" t="s">
        <v>873</v>
      </c>
      <c r="C9" s="15" t="s">
        <v>604</v>
      </c>
      <c r="D9" s="15" t="s">
        <v>599</v>
      </c>
      <c r="E9" s="15" t="s">
        <v>503</v>
      </c>
      <c r="F9" s="15" t="s">
        <v>508</v>
      </c>
      <c r="G9" s="15" t="s">
        <v>538</v>
      </c>
      <c r="I9" s="15" t="s">
        <v>610</v>
      </c>
      <c r="J9" s="15" t="s">
        <v>564</v>
      </c>
      <c r="K9" s="15" t="s">
        <v>526</v>
      </c>
      <c r="L9" s="15" t="s">
        <v>584</v>
      </c>
      <c r="M9" s="15" t="s">
        <v>559</v>
      </c>
      <c r="N9" s="15" t="s">
        <v>547</v>
      </c>
      <c r="O9" s="15" t="s">
        <v>554</v>
      </c>
      <c r="Q9" s="15" t="s">
        <v>517</v>
      </c>
      <c r="S9" s="15" t="s">
        <v>866</v>
      </c>
    </row>
    <row r="10" spans="1:21">
      <c r="A10" s="15" t="s">
        <v>874</v>
      </c>
      <c r="B10" s="15" t="s">
        <v>874</v>
      </c>
      <c r="C10" s="15" t="s">
        <v>605</v>
      </c>
      <c r="D10" s="15"/>
      <c r="E10" s="15" t="s">
        <v>504</v>
      </c>
      <c r="F10" s="15" t="s">
        <v>509</v>
      </c>
      <c r="G10" s="15" t="s">
        <v>539</v>
      </c>
      <c r="I10" s="15" t="s">
        <v>611</v>
      </c>
      <c r="J10" s="15" t="s">
        <v>565</v>
      </c>
      <c r="K10" s="15" t="s">
        <v>527</v>
      </c>
      <c r="L10" s="15" t="s">
        <v>585</v>
      </c>
      <c r="M10" s="15"/>
      <c r="N10" s="15" t="s">
        <v>879</v>
      </c>
      <c r="Q10" s="15" t="s">
        <v>518</v>
      </c>
      <c r="S10" s="15" t="s">
        <v>867</v>
      </c>
    </row>
    <row r="11" spans="1:21">
      <c r="A11" s="15" t="s">
        <v>875</v>
      </c>
      <c r="B11" s="15" t="s">
        <v>875</v>
      </c>
      <c r="C11" s="15" t="s">
        <v>707</v>
      </c>
      <c r="F11" s="15" t="s">
        <v>706</v>
      </c>
      <c r="G11" s="15" t="s">
        <v>540</v>
      </c>
      <c r="I11" s="15" t="s">
        <v>612</v>
      </c>
      <c r="J11" s="15" t="s">
        <v>566</v>
      </c>
      <c r="L11" s="15" t="s">
        <v>586</v>
      </c>
      <c r="Q11" s="15" t="s">
        <v>519</v>
      </c>
      <c r="S11" s="15" t="s">
        <v>868</v>
      </c>
    </row>
    <row r="12" spans="1:21">
      <c r="A12" s="15" t="s">
        <v>876</v>
      </c>
      <c r="B12" s="15" t="s">
        <v>876</v>
      </c>
      <c r="C12" s="15" t="s">
        <v>861</v>
      </c>
      <c r="F12" s="15" t="s">
        <v>862</v>
      </c>
      <c r="G12" s="15"/>
      <c r="I12" s="15" t="s">
        <v>877</v>
      </c>
      <c r="J12" s="15" t="s">
        <v>567</v>
      </c>
      <c r="L12" s="15" t="s">
        <v>587</v>
      </c>
      <c r="Q12" s="15" t="s">
        <v>520</v>
      </c>
      <c r="S12" s="15" t="s">
        <v>869</v>
      </c>
    </row>
    <row r="13" spans="1:21">
      <c r="A13" s="14" t="s">
        <v>497</v>
      </c>
      <c r="F13" s="15" t="s">
        <v>863</v>
      </c>
      <c r="I13" s="15" t="s">
        <v>878</v>
      </c>
      <c r="J13" s="15" t="s">
        <v>568</v>
      </c>
      <c r="L13" s="15" t="s">
        <v>588</v>
      </c>
      <c r="Q13" s="15" t="s">
        <v>880</v>
      </c>
      <c r="S13" s="15" t="s">
        <v>870</v>
      </c>
    </row>
    <row r="14" spans="1:21">
      <c r="A14" s="15" t="s">
        <v>600</v>
      </c>
      <c r="I14" s="15"/>
      <c r="J14" s="15" t="s">
        <v>569</v>
      </c>
      <c r="L14" s="15" t="s">
        <v>589</v>
      </c>
      <c r="Q14" s="15"/>
      <c r="S14" s="15" t="s">
        <v>871</v>
      </c>
    </row>
    <row r="15" spans="1:21">
      <c r="A15" s="15" t="s">
        <v>601</v>
      </c>
      <c r="J15" s="15" t="s">
        <v>570</v>
      </c>
      <c r="L15" s="15" t="s">
        <v>590</v>
      </c>
      <c r="Q15" s="15"/>
    </row>
    <row r="16" spans="1:21">
      <c r="A16" s="15" t="s">
        <v>602</v>
      </c>
      <c r="J16" s="15" t="s">
        <v>571</v>
      </c>
      <c r="L16" s="15" t="s">
        <v>591</v>
      </c>
      <c r="Q16" s="15"/>
    </row>
    <row r="17" spans="1:12">
      <c r="A17" s="15" t="s">
        <v>603</v>
      </c>
      <c r="J17" s="15" t="s">
        <v>572</v>
      </c>
      <c r="L17" s="15" t="s">
        <v>592</v>
      </c>
    </row>
    <row r="18" spans="1:12">
      <c r="A18" s="15" t="s">
        <v>604</v>
      </c>
      <c r="J18" s="15" t="s">
        <v>573</v>
      </c>
      <c r="L18" s="15" t="s">
        <v>593</v>
      </c>
    </row>
    <row r="19" spans="1:12">
      <c r="A19" s="15" t="s">
        <v>605</v>
      </c>
      <c r="J19" s="15" t="s">
        <v>708</v>
      </c>
      <c r="L19" s="15" t="s">
        <v>594</v>
      </c>
    </row>
    <row r="20" spans="1:12">
      <c r="A20" s="15" t="s">
        <v>707</v>
      </c>
    </row>
    <row r="21" spans="1:12">
      <c r="A21" s="15" t="s">
        <v>861</v>
      </c>
    </row>
    <row r="22" spans="1:12">
      <c r="A22" s="14" t="s">
        <v>56</v>
      </c>
    </row>
    <row r="23" spans="1:12">
      <c r="A23" s="15" t="s">
        <v>595</v>
      </c>
    </row>
    <row r="24" spans="1:12">
      <c r="A24" s="15" t="s">
        <v>596</v>
      </c>
    </row>
    <row r="25" spans="1:12">
      <c r="A25" s="15" t="s">
        <v>597</v>
      </c>
    </row>
    <row r="26" spans="1:12">
      <c r="A26" s="15" t="s">
        <v>598</v>
      </c>
    </row>
    <row r="27" spans="1:12">
      <c r="A27" s="15" t="s">
        <v>599</v>
      </c>
    </row>
    <row r="28" spans="1:12">
      <c r="A28" s="14" t="s">
        <v>483</v>
      </c>
    </row>
    <row r="29" spans="1:12">
      <c r="A29" s="15" t="s">
        <v>499</v>
      </c>
    </row>
    <row r="30" spans="1:12">
      <c r="A30" s="15" t="s">
        <v>500</v>
      </c>
    </row>
    <row r="31" spans="1:12">
      <c r="A31" s="15" t="s">
        <v>501</v>
      </c>
    </row>
    <row r="32" spans="1:12">
      <c r="A32" s="15" t="s">
        <v>502</v>
      </c>
    </row>
    <row r="33" spans="1:1">
      <c r="A33" s="15" t="s">
        <v>503</v>
      </c>
    </row>
    <row r="34" spans="1:1">
      <c r="A34" s="15" t="s">
        <v>504</v>
      </c>
    </row>
    <row r="35" spans="1:1">
      <c r="A35" s="14" t="s">
        <v>484</v>
      </c>
    </row>
    <row r="36" spans="1:1">
      <c r="A36" s="15" t="s">
        <v>503</v>
      </c>
    </row>
    <row r="37" spans="1:1">
      <c r="A37" s="15" t="s">
        <v>505</v>
      </c>
    </row>
    <row r="38" spans="1:1">
      <c r="A38" s="15" t="s">
        <v>506</v>
      </c>
    </row>
    <row r="39" spans="1:1">
      <c r="A39" s="15" t="s">
        <v>507</v>
      </c>
    </row>
    <row r="40" spans="1:1">
      <c r="A40" s="15" t="s">
        <v>508</v>
      </c>
    </row>
    <row r="41" spans="1:1">
      <c r="A41" s="15" t="s">
        <v>509</v>
      </c>
    </row>
    <row r="42" spans="1:1">
      <c r="A42" s="15" t="s">
        <v>706</v>
      </c>
    </row>
    <row r="43" spans="1:1">
      <c r="A43" s="15" t="s">
        <v>862</v>
      </c>
    </row>
    <row r="44" spans="1:1">
      <c r="A44" s="15" t="s">
        <v>863</v>
      </c>
    </row>
    <row r="45" spans="1:1">
      <c r="A45" s="14" t="s">
        <v>62</v>
      </c>
    </row>
    <row r="46" spans="1:1">
      <c r="A46" s="15" t="s">
        <v>534</v>
      </c>
    </row>
    <row r="47" spans="1:1">
      <c r="A47" s="15" t="s">
        <v>535</v>
      </c>
    </row>
    <row r="48" spans="1:1">
      <c r="A48" s="15" t="s">
        <v>536</v>
      </c>
    </row>
    <row r="49" spans="1:1">
      <c r="A49" s="15" t="s">
        <v>537</v>
      </c>
    </row>
    <row r="50" spans="1:1">
      <c r="A50" s="15" t="s">
        <v>538</v>
      </c>
    </row>
    <row r="51" spans="1:1">
      <c r="A51" s="15" t="s">
        <v>539</v>
      </c>
    </row>
    <row r="52" spans="1:1">
      <c r="A52" s="15" t="s">
        <v>540</v>
      </c>
    </row>
    <row r="53" spans="1:1">
      <c r="A53" s="14" t="s">
        <v>489</v>
      </c>
    </row>
    <row r="54" spans="1:1">
      <c r="A54" s="15" t="s">
        <v>510</v>
      </c>
    </row>
    <row r="55" spans="1:1">
      <c r="A55" s="15" t="s">
        <v>511</v>
      </c>
    </row>
    <row r="56" spans="1:1">
      <c r="A56" s="15" t="s">
        <v>512</v>
      </c>
    </row>
    <row r="57" spans="1:1">
      <c r="A57" s="14" t="s">
        <v>486</v>
      </c>
    </row>
    <row r="58" spans="1:1">
      <c r="A58" s="15" t="s">
        <v>606</v>
      </c>
    </row>
    <row r="59" spans="1:1">
      <c r="A59" s="15" t="s">
        <v>607</v>
      </c>
    </row>
    <row r="60" spans="1:1">
      <c r="A60" s="15" t="s">
        <v>608</v>
      </c>
    </row>
    <row r="61" spans="1:1">
      <c r="A61" s="15" t="s">
        <v>609</v>
      </c>
    </row>
    <row r="62" spans="1:1">
      <c r="A62" s="15" t="s">
        <v>610</v>
      </c>
    </row>
    <row r="63" spans="1:1">
      <c r="A63" s="15" t="s">
        <v>611</v>
      </c>
    </row>
    <row r="64" spans="1:1">
      <c r="A64" s="15" t="s">
        <v>612</v>
      </c>
    </row>
    <row r="65" spans="1:1">
      <c r="A65" s="15" t="s">
        <v>877</v>
      </c>
    </row>
    <row r="66" spans="1:1">
      <c r="A66" s="15" t="s">
        <v>878</v>
      </c>
    </row>
    <row r="67" spans="1:1">
      <c r="A67" s="14" t="s">
        <v>102</v>
      </c>
    </row>
    <row r="68" spans="1:1">
      <c r="A68" s="15" t="s">
        <v>560</v>
      </c>
    </row>
    <row r="69" spans="1:1">
      <c r="A69" s="15" t="s">
        <v>561</v>
      </c>
    </row>
    <row r="70" spans="1:1">
      <c r="A70" s="15" t="s">
        <v>562</v>
      </c>
    </row>
    <row r="71" spans="1:1">
      <c r="A71" s="15" t="s">
        <v>563</v>
      </c>
    </row>
    <row r="72" spans="1:1">
      <c r="A72" s="15" t="s">
        <v>564</v>
      </c>
    </row>
    <row r="73" spans="1:1">
      <c r="A73" s="15" t="s">
        <v>565</v>
      </c>
    </row>
    <row r="74" spans="1:1">
      <c r="A74" s="15" t="s">
        <v>566</v>
      </c>
    </row>
    <row r="75" spans="1:1">
      <c r="A75" s="15" t="s">
        <v>567</v>
      </c>
    </row>
    <row r="76" spans="1:1">
      <c r="A76" s="15" t="s">
        <v>568</v>
      </c>
    </row>
    <row r="77" spans="1:1">
      <c r="A77" s="15" t="s">
        <v>569</v>
      </c>
    </row>
    <row r="78" spans="1:1">
      <c r="A78" s="15" t="s">
        <v>570</v>
      </c>
    </row>
    <row r="79" spans="1:1">
      <c r="A79" s="15" t="s">
        <v>571</v>
      </c>
    </row>
    <row r="80" spans="1:1">
      <c r="A80" s="15" t="s">
        <v>572</v>
      </c>
    </row>
    <row r="81" spans="1:1">
      <c r="A81" s="15" t="s">
        <v>573</v>
      </c>
    </row>
    <row r="82" spans="1:1">
      <c r="A82" s="15" t="s">
        <v>708</v>
      </c>
    </row>
    <row r="83" spans="1:1">
      <c r="A83" s="14" t="s">
        <v>491</v>
      </c>
    </row>
    <row r="84" spans="1:1">
      <c r="A84" s="15" t="s">
        <v>522</v>
      </c>
    </row>
    <row r="85" spans="1:1">
      <c r="A85" s="15" t="s">
        <v>523</v>
      </c>
    </row>
    <row r="86" spans="1:1">
      <c r="A86" s="15" t="s">
        <v>524</v>
      </c>
    </row>
    <row r="87" spans="1:1">
      <c r="A87" s="15" t="s">
        <v>525</v>
      </c>
    </row>
    <row r="88" spans="1:1">
      <c r="A88" s="15" t="s">
        <v>526</v>
      </c>
    </row>
    <row r="89" spans="1:1">
      <c r="A89" s="15" t="s">
        <v>527</v>
      </c>
    </row>
    <row r="90" spans="1:1">
      <c r="A90" s="14" t="s">
        <v>79</v>
      </c>
    </row>
    <row r="91" spans="1:1">
      <c r="A91" s="15" t="s">
        <v>580</v>
      </c>
    </row>
    <row r="92" spans="1:1">
      <c r="A92" s="15" t="s">
        <v>581</v>
      </c>
    </row>
    <row r="93" spans="1:1">
      <c r="A93" s="15" t="s">
        <v>582</v>
      </c>
    </row>
    <row r="94" spans="1:1">
      <c r="A94" s="15" t="s">
        <v>583</v>
      </c>
    </row>
    <row r="95" spans="1:1">
      <c r="A95" s="15" t="s">
        <v>584</v>
      </c>
    </row>
    <row r="96" spans="1:1">
      <c r="A96" s="15" t="s">
        <v>585</v>
      </c>
    </row>
    <row r="97" spans="1:1">
      <c r="A97" s="15" t="s">
        <v>586</v>
      </c>
    </row>
    <row r="98" spans="1:1">
      <c r="A98" s="15" t="s">
        <v>587</v>
      </c>
    </row>
    <row r="99" spans="1:1">
      <c r="A99" s="15" t="s">
        <v>588</v>
      </c>
    </row>
    <row r="100" spans="1:1">
      <c r="A100" s="15" t="s">
        <v>589</v>
      </c>
    </row>
    <row r="101" spans="1:1">
      <c r="A101" s="15" t="s">
        <v>590</v>
      </c>
    </row>
    <row r="102" spans="1:1">
      <c r="A102" s="15" t="s">
        <v>591</v>
      </c>
    </row>
    <row r="103" spans="1:1">
      <c r="A103" s="15" t="s">
        <v>592</v>
      </c>
    </row>
    <row r="104" spans="1:1">
      <c r="A104" s="15" t="s">
        <v>593</v>
      </c>
    </row>
    <row r="105" spans="1:1">
      <c r="A105" s="15" t="s">
        <v>594</v>
      </c>
    </row>
    <row r="106" spans="1:1">
      <c r="A106" s="14" t="s">
        <v>485</v>
      </c>
    </row>
    <row r="107" spans="1:1">
      <c r="A107" s="15" t="s">
        <v>555</v>
      </c>
    </row>
    <row r="108" spans="1:1">
      <c r="A108" s="15" t="s">
        <v>556</v>
      </c>
    </row>
    <row r="109" spans="1:1">
      <c r="A109" s="15" t="s">
        <v>557</v>
      </c>
    </row>
    <row r="110" spans="1:1">
      <c r="A110" s="15" t="s">
        <v>558</v>
      </c>
    </row>
    <row r="111" spans="1:1">
      <c r="A111" s="15" t="s">
        <v>559</v>
      </c>
    </row>
    <row r="112" spans="1:1">
      <c r="A112" s="14" t="s">
        <v>90</v>
      </c>
    </row>
    <row r="113" spans="1:1">
      <c r="A113" s="15" t="s">
        <v>543</v>
      </c>
    </row>
    <row r="114" spans="1:1">
      <c r="A114" s="15" t="s">
        <v>544</v>
      </c>
    </row>
    <row r="115" spans="1:1">
      <c r="A115" s="15" t="s">
        <v>545</v>
      </c>
    </row>
    <row r="116" spans="1:1">
      <c r="A116" s="15" t="s">
        <v>546</v>
      </c>
    </row>
    <row r="117" spans="1:1">
      <c r="A117" s="15" t="s">
        <v>547</v>
      </c>
    </row>
    <row r="118" spans="1:1">
      <c r="A118" s="15" t="s">
        <v>879</v>
      </c>
    </row>
    <row r="119" spans="1:1">
      <c r="A119" s="14" t="s">
        <v>494</v>
      </c>
    </row>
    <row r="120" spans="1:1">
      <c r="A120" s="15" t="s">
        <v>550</v>
      </c>
    </row>
    <row r="121" spans="1:1">
      <c r="A121" s="15" t="s">
        <v>551</v>
      </c>
    </row>
    <row r="122" spans="1:1">
      <c r="A122" s="15" t="s">
        <v>552</v>
      </c>
    </row>
    <row r="123" spans="1:1">
      <c r="A123" s="15" t="s">
        <v>553</v>
      </c>
    </row>
    <row r="124" spans="1:1">
      <c r="A124" s="15" t="s">
        <v>554</v>
      </c>
    </row>
    <row r="125" spans="1:1">
      <c r="A125" s="14" t="s">
        <v>98</v>
      </c>
    </row>
    <row r="126" spans="1:1">
      <c r="A126" s="15" t="s">
        <v>531</v>
      </c>
    </row>
    <row r="127" spans="1:1">
      <c r="A127" s="15" t="s">
        <v>532</v>
      </c>
    </row>
    <row r="128" spans="1:1">
      <c r="A128" s="15" t="s">
        <v>533</v>
      </c>
    </row>
    <row r="129" spans="1:1">
      <c r="A129" s="14" t="s">
        <v>490</v>
      </c>
    </row>
    <row r="130" spans="1:1">
      <c r="A130" s="15" t="s">
        <v>513</v>
      </c>
    </row>
    <row r="131" spans="1:1">
      <c r="A131" s="15" t="s">
        <v>514</v>
      </c>
    </row>
    <row r="132" spans="1:1">
      <c r="A132" s="15" t="s">
        <v>515</v>
      </c>
    </row>
    <row r="133" spans="1:1">
      <c r="A133" s="15" t="s">
        <v>516</v>
      </c>
    </row>
    <row r="134" spans="1:1">
      <c r="A134" s="15" t="s">
        <v>517</v>
      </c>
    </row>
    <row r="135" spans="1:1">
      <c r="A135" s="15" t="s">
        <v>518</v>
      </c>
    </row>
    <row r="136" spans="1:1">
      <c r="A136" s="15" t="s">
        <v>519</v>
      </c>
    </row>
    <row r="137" spans="1:1">
      <c r="A137" s="15" t="s">
        <v>520</v>
      </c>
    </row>
    <row r="138" spans="1:1">
      <c r="A138" s="15" t="s">
        <v>880</v>
      </c>
    </row>
    <row r="139" spans="1:1">
      <c r="A139" s="14" t="s">
        <v>492</v>
      </c>
    </row>
    <row r="140" spans="1:1">
      <c r="A140" s="15" t="s">
        <v>528</v>
      </c>
    </row>
    <row r="141" spans="1:1">
      <c r="A141" s="15" t="s">
        <v>529</v>
      </c>
    </row>
    <row r="142" spans="1:1">
      <c r="A142" s="15" t="s">
        <v>530</v>
      </c>
    </row>
    <row r="143" spans="1:1">
      <c r="A143" s="14" t="s">
        <v>493</v>
      </c>
    </row>
    <row r="144" spans="1:1">
      <c r="A144" s="15" t="s">
        <v>548</v>
      </c>
    </row>
    <row r="145" spans="1:1">
      <c r="A145" s="15" t="s">
        <v>549</v>
      </c>
    </row>
    <row r="146" spans="1:1">
      <c r="A146" s="15" t="s">
        <v>864</v>
      </c>
    </row>
    <row r="147" spans="1:1">
      <c r="A147" s="15" t="s">
        <v>865</v>
      </c>
    </row>
    <row r="148" spans="1:1">
      <c r="A148" s="15" t="s">
        <v>866</v>
      </c>
    </row>
    <row r="149" spans="1:1">
      <c r="A149" s="15" t="s">
        <v>867</v>
      </c>
    </row>
    <row r="150" spans="1:1">
      <c r="A150" s="15" t="s">
        <v>868</v>
      </c>
    </row>
    <row r="151" spans="1:1">
      <c r="A151" s="15" t="s">
        <v>869</v>
      </c>
    </row>
    <row r="152" spans="1:1">
      <c r="A152" s="15" t="s">
        <v>870</v>
      </c>
    </row>
    <row r="153" spans="1:1">
      <c r="A153" s="15" t="s">
        <v>871</v>
      </c>
    </row>
    <row r="154" spans="1:1">
      <c r="A154" s="14" t="s">
        <v>496</v>
      </c>
    </row>
    <row r="155" spans="1:1">
      <c r="A155" s="15" t="s">
        <v>576</v>
      </c>
    </row>
    <row r="156" spans="1:1">
      <c r="A156" s="15" t="s">
        <v>577</v>
      </c>
    </row>
    <row r="157" spans="1:1">
      <c r="A157" s="15" t="s">
        <v>578</v>
      </c>
    </row>
    <row r="158" spans="1:1">
      <c r="A158" s="15" t="s">
        <v>579</v>
      </c>
    </row>
    <row r="159" spans="1:1">
      <c r="A159" s="14" t="s">
        <v>495</v>
      </c>
    </row>
    <row r="160" spans="1:1">
      <c r="A160" s="15" t="s">
        <v>574</v>
      </c>
    </row>
    <row r="161" spans="1:1">
      <c r="A161" s="15" t="s">
        <v>575</v>
      </c>
    </row>
    <row r="162" spans="1:1">
      <c r="A162" s="14" t="s">
        <v>498</v>
      </c>
    </row>
  </sheetData>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4" tint="-0.499984740745262"/>
  </sheetPr>
  <dimension ref="A1:EJ165"/>
  <sheetViews>
    <sheetView topLeftCell="A64" workbookViewId="0">
      <selection activeCell="A90" sqref="A90:F94"/>
    </sheetView>
  </sheetViews>
  <sheetFormatPr defaultRowHeight="12.5"/>
  <cols>
    <col min="1" max="1" width="28" style="12" bestFit="1" customWidth="1"/>
    <col min="2" max="5" width="14" style="12" customWidth="1"/>
    <col min="6" max="6" width="22.36328125" style="12" bestFit="1" customWidth="1"/>
    <col min="7" max="7" width="14" style="12" customWidth="1"/>
    <col min="8" max="8" width="37.90625" style="12" customWidth="1"/>
    <col min="9" max="9" width="22" style="12" customWidth="1"/>
    <col min="10" max="10" width="11.90625" style="12" customWidth="1"/>
    <col min="11" max="11" width="20.81640625" style="12" customWidth="1"/>
    <col min="12" max="14" width="16.36328125" style="12" customWidth="1"/>
    <col min="15" max="16" width="18.6328125" style="12" customWidth="1"/>
    <col min="17" max="17" width="16.36328125" style="12" customWidth="1"/>
    <col min="18" max="18" width="20.81640625" style="12" customWidth="1"/>
    <col min="19" max="19" width="14.08984375" style="12" customWidth="1"/>
    <col min="20" max="20" width="20.81640625" style="12" customWidth="1"/>
    <col min="21" max="21" width="16.36328125" style="12" customWidth="1"/>
    <col min="22" max="22" width="23" style="12" customWidth="1"/>
    <col min="23" max="23" width="16.36328125" style="12" customWidth="1"/>
    <col min="24" max="24" width="20.81640625" style="12" customWidth="1"/>
    <col min="25" max="25" width="16.36328125" style="12" customWidth="1"/>
    <col min="26" max="26" width="25.1796875" style="12" customWidth="1"/>
    <col min="27" max="27" width="9.81640625" style="12" customWidth="1"/>
    <col min="28" max="28" width="25.1796875" style="12" customWidth="1"/>
    <col min="29" max="29" width="7.81640625" style="12" customWidth="1"/>
    <col min="30" max="30" width="14.08984375" style="12" customWidth="1"/>
    <col min="31" max="31" width="18.6328125" style="12" customWidth="1"/>
    <col min="32" max="33" width="16.36328125" style="12" customWidth="1"/>
    <col min="34" max="34" width="31.90625" style="12" customWidth="1"/>
    <col min="35" max="35" width="11.90625" style="12" customWidth="1"/>
    <col min="36" max="37" width="16.36328125" style="12" customWidth="1"/>
    <col min="38" max="38" width="34.08984375" style="12" customWidth="1"/>
    <col min="39" max="39" width="16.36328125" style="12" customWidth="1"/>
    <col min="40" max="40" width="18.6328125" style="12" customWidth="1"/>
    <col min="41" max="42" width="16.36328125" style="12" customWidth="1"/>
    <col min="43" max="43" width="24.453125" style="12" customWidth="1"/>
    <col min="44" max="44" width="29" style="12" customWidth="1"/>
    <col min="45" max="45" width="23" style="12" customWidth="1"/>
    <col min="46" max="46" width="16.36328125" style="12" customWidth="1"/>
    <col min="47" max="47" width="11.90625" style="12" customWidth="1"/>
    <col min="48" max="50" width="14.08984375" style="12" customWidth="1"/>
    <col min="51" max="51" width="23" style="12" customWidth="1"/>
    <col min="52" max="52" width="11.90625" style="12" customWidth="1"/>
    <col min="53" max="53" width="16.36328125" style="12" customWidth="1"/>
    <col min="54" max="54" width="23" style="12" customWidth="1"/>
    <col min="55" max="55" width="22" style="12" customWidth="1"/>
    <col min="56" max="56" width="20.81640625" style="12" customWidth="1"/>
    <col min="57" max="57" width="9.81640625" style="12" customWidth="1"/>
    <col min="58" max="58" width="23" style="12" customWidth="1"/>
    <col min="59" max="59" width="7.81640625" style="12" customWidth="1"/>
    <col min="60" max="60" width="20.81640625" style="12" customWidth="1"/>
    <col min="61" max="61" width="14.08984375" style="12" customWidth="1"/>
    <col min="62" max="62" width="16.36328125" style="12" customWidth="1"/>
    <col min="63" max="64" width="23" style="12" customWidth="1"/>
    <col min="65" max="66" width="20.81640625" style="12" customWidth="1"/>
    <col min="67" max="67" width="14.08984375" style="12" customWidth="1"/>
    <col min="68" max="68" width="16.36328125" style="12" customWidth="1"/>
    <col min="69" max="69" width="11.90625" style="12" customWidth="1"/>
    <col min="70" max="70" width="18.6328125" style="12" customWidth="1"/>
    <col min="71" max="71" width="31.90625" style="12" customWidth="1"/>
    <col min="72" max="74" width="16.36328125" style="12" customWidth="1"/>
    <col min="75" max="76" width="11.90625" style="12" customWidth="1"/>
    <col min="77" max="78" width="23" style="12" customWidth="1"/>
    <col min="79" max="80" width="20.81640625" style="12" customWidth="1"/>
    <col min="81" max="81" width="34.08984375" style="12" customWidth="1"/>
    <col min="82" max="82" width="25.1796875" style="12" customWidth="1"/>
    <col min="83" max="83" width="20.81640625" style="12" customWidth="1"/>
    <col min="84" max="85" width="16.36328125" style="12" customWidth="1"/>
    <col min="86" max="86" width="11.90625" style="12" customWidth="1"/>
    <col min="87" max="87" width="16.36328125" style="12" customWidth="1"/>
    <col min="88" max="88" width="20.81640625" style="12" customWidth="1"/>
    <col min="89" max="90" width="16.36328125" style="12" customWidth="1"/>
    <col min="91" max="91" width="23" style="12" customWidth="1"/>
    <col min="92" max="92" width="25.1796875" style="12" customWidth="1"/>
    <col min="93" max="94" width="27.453125" style="12" customWidth="1"/>
    <col min="95" max="95" width="11.90625" style="12" customWidth="1"/>
    <col min="96" max="96" width="14.08984375" style="12" customWidth="1"/>
    <col min="97" max="99" width="16.36328125" style="12" customWidth="1"/>
    <col min="100" max="100" width="31.90625" style="12" customWidth="1"/>
    <col min="101" max="101" width="23" style="12" customWidth="1"/>
    <col min="102" max="102" width="20.81640625" style="12" customWidth="1"/>
    <col min="103" max="103" width="18.6328125" style="12" customWidth="1"/>
    <col min="104" max="104" width="25.1796875" style="12" customWidth="1"/>
    <col min="105" max="105" width="29.6328125" style="12" customWidth="1"/>
    <col min="106" max="106" width="20.81640625" style="12" customWidth="1"/>
    <col min="107" max="108" width="16.36328125" style="12" customWidth="1"/>
    <col min="109" max="109" width="18.6328125" style="12" customWidth="1"/>
    <col min="110" max="110" width="14.08984375" style="12" customWidth="1"/>
    <col min="111" max="112" width="20.81640625" style="12" customWidth="1"/>
    <col min="113" max="113" width="16.36328125" style="12" customWidth="1"/>
    <col min="114" max="114" width="23" style="12" customWidth="1"/>
    <col min="115" max="115" width="18.6328125" style="12" customWidth="1"/>
    <col min="116" max="116" width="27.453125" style="12" customWidth="1"/>
    <col min="117" max="118" width="16.36328125" style="12" customWidth="1"/>
    <col min="119" max="119" width="20.81640625" style="12" customWidth="1"/>
    <col min="120" max="122" width="16.36328125" style="12" customWidth="1"/>
    <col min="123" max="123" width="20.81640625" style="12" customWidth="1"/>
    <col min="124" max="124" width="25.1796875" style="12" customWidth="1"/>
    <col min="125" max="126" width="31.90625" style="12" customWidth="1"/>
    <col min="127" max="127" width="11.90625" style="12" customWidth="1"/>
    <col min="128" max="128" width="20.81640625" style="12" customWidth="1"/>
    <col min="129" max="129" width="18.6328125" style="12" customWidth="1"/>
    <col min="130" max="130" width="9.81640625" style="12" customWidth="1"/>
    <col min="131" max="131" width="16.36328125" style="12" customWidth="1"/>
    <col min="132" max="132" width="25.1796875" style="12" customWidth="1"/>
    <col min="133" max="133" width="14.08984375" style="12" customWidth="1"/>
    <col min="134" max="135" width="16.36328125" style="12" customWidth="1"/>
    <col min="136" max="136" width="29.6328125" style="12" customWidth="1"/>
    <col min="137" max="137" width="11.90625" style="12" customWidth="1"/>
    <col min="138" max="138" width="18.6328125" style="12" customWidth="1"/>
    <col min="139" max="139" width="27.453125" style="12" customWidth="1"/>
    <col min="140" max="140" width="5.81640625" style="12" customWidth="1"/>
    <col min="141" max="256" width="14" style="12" customWidth="1"/>
    <col min="257" max="257" width="28" style="12" bestFit="1" customWidth="1"/>
    <col min="258" max="261" width="14" style="12" customWidth="1"/>
    <col min="262" max="262" width="22.36328125" style="12" bestFit="1" customWidth="1"/>
    <col min="263" max="512" width="14" style="12" customWidth="1"/>
    <col min="513" max="513" width="28" style="12" bestFit="1" customWidth="1"/>
    <col min="514" max="517" width="14" style="12" customWidth="1"/>
    <col min="518" max="518" width="22.36328125" style="12" bestFit="1" customWidth="1"/>
    <col min="519" max="768" width="14" style="12" customWidth="1"/>
    <col min="769" max="769" width="28" style="12" bestFit="1" customWidth="1"/>
    <col min="770" max="773" width="14" style="12" customWidth="1"/>
    <col min="774" max="774" width="22.36328125" style="12" bestFit="1" customWidth="1"/>
    <col min="775" max="1024" width="14" style="12" customWidth="1"/>
    <col min="1025" max="1025" width="28" style="12" bestFit="1" customWidth="1"/>
    <col min="1026" max="1029" width="14" style="12" customWidth="1"/>
    <col min="1030" max="1030" width="22.36328125" style="12" bestFit="1" customWidth="1"/>
    <col min="1031" max="1280" width="14" style="12" customWidth="1"/>
    <col min="1281" max="1281" width="28" style="12" bestFit="1" customWidth="1"/>
    <col min="1282" max="1285" width="14" style="12" customWidth="1"/>
    <col min="1286" max="1286" width="22.36328125" style="12" bestFit="1" customWidth="1"/>
    <col min="1287" max="1536" width="14" style="12" customWidth="1"/>
    <col min="1537" max="1537" width="28" style="12" bestFit="1" customWidth="1"/>
    <col min="1538" max="1541" width="14" style="12" customWidth="1"/>
    <col min="1542" max="1542" width="22.36328125" style="12" bestFit="1" customWidth="1"/>
    <col min="1543" max="1792" width="14" style="12" customWidth="1"/>
    <col min="1793" max="1793" width="28" style="12" bestFit="1" customWidth="1"/>
    <col min="1794" max="1797" width="14" style="12" customWidth="1"/>
    <col min="1798" max="1798" width="22.36328125" style="12" bestFit="1" customWidth="1"/>
    <col min="1799" max="2048" width="14" style="12" customWidth="1"/>
    <col min="2049" max="2049" width="28" style="12" bestFit="1" customWidth="1"/>
    <col min="2050" max="2053" width="14" style="12" customWidth="1"/>
    <col min="2054" max="2054" width="22.36328125" style="12" bestFit="1" customWidth="1"/>
    <col min="2055" max="2304" width="14" style="12" customWidth="1"/>
    <col min="2305" max="2305" width="28" style="12" bestFit="1" customWidth="1"/>
    <col min="2306" max="2309" width="14" style="12" customWidth="1"/>
    <col min="2310" max="2310" width="22.36328125" style="12" bestFit="1" customWidth="1"/>
    <col min="2311" max="2560" width="14" style="12" customWidth="1"/>
    <col min="2561" max="2561" width="28" style="12" bestFit="1" customWidth="1"/>
    <col min="2562" max="2565" width="14" style="12" customWidth="1"/>
    <col min="2566" max="2566" width="22.36328125" style="12" bestFit="1" customWidth="1"/>
    <col min="2567" max="2816" width="14" style="12" customWidth="1"/>
    <col min="2817" max="2817" width="28" style="12" bestFit="1" customWidth="1"/>
    <col min="2818" max="2821" width="14" style="12" customWidth="1"/>
    <col min="2822" max="2822" width="22.36328125" style="12" bestFit="1" customWidth="1"/>
    <col min="2823" max="3072" width="14" style="12" customWidth="1"/>
    <col min="3073" max="3073" width="28" style="12" bestFit="1" customWidth="1"/>
    <col min="3074" max="3077" width="14" style="12" customWidth="1"/>
    <col min="3078" max="3078" width="22.36328125" style="12" bestFit="1" customWidth="1"/>
    <col min="3079" max="3328" width="14" style="12" customWidth="1"/>
    <col min="3329" max="3329" width="28" style="12" bestFit="1" customWidth="1"/>
    <col min="3330" max="3333" width="14" style="12" customWidth="1"/>
    <col min="3334" max="3334" width="22.36328125" style="12" bestFit="1" customWidth="1"/>
    <col min="3335" max="3584" width="14" style="12" customWidth="1"/>
    <col min="3585" max="3585" width="28" style="12" bestFit="1" customWidth="1"/>
    <col min="3586" max="3589" width="14" style="12" customWidth="1"/>
    <col min="3590" max="3590" width="22.36328125" style="12" bestFit="1" customWidth="1"/>
    <col min="3591" max="3840" width="14" style="12" customWidth="1"/>
    <col min="3841" max="3841" width="28" style="12" bestFit="1" customWidth="1"/>
    <col min="3842" max="3845" width="14" style="12" customWidth="1"/>
    <col min="3846" max="3846" width="22.36328125" style="12" bestFit="1" customWidth="1"/>
    <col min="3847" max="4096" width="14" style="12" customWidth="1"/>
    <col min="4097" max="4097" width="28" style="12" bestFit="1" customWidth="1"/>
    <col min="4098" max="4101" width="14" style="12" customWidth="1"/>
    <col min="4102" max="4102" width="22.36328125" style="12" bestFit="1" customWidth="1"/>
    <col min="4103" max="4352" width="14" style="12" customWidth="1"/>
    <col min="4353" max="4353" width="28" style="12" bestFit="1" customWidth="1"/>
    <col min="4354" max="4357" width="14" style="12" customWidth="1"/>
    <col min="4358" max="4358" width="22.36328125" style="12" bestFit="1" customWidth="1"/>
    <col min="4359" max="4608" width="14" style="12" customWidth="1"/>
    <col min="4609" max="4609" width="28" style="12" bestFit="1" customWidth="1"/>
    <col min="4610" max="4613" width="14" style="12" customWidth="1"/>
    <col min="4614" max="4614" width="22.36328125" style="12" bestFit="1" customWidth="1"/>
    <col min="4615" max="4864" width="14" style="12" customWidth="1"/>
    <col min="4865" max="4865" width="28" style="12" bestFit="1" customWidth="1"/>
    <col min="4866" max="4869" width="14" style="12" customWidth="1"/>
    <col min="4870" max="4870" width="22.36328125" style="12" bestFit="1" customWidth="1"/>
    <col min="4871" max="5120" width="14" style="12" customWidth="1"/>
    <col min="5121" max="5121" width="28" style="12" bestFit="1" customWidth="1"/>
    <col min="5122" max="5125" width="14" style="12" customWidth="1"/>
    <col min="5126" max="5126" width="22.36328125" style="12" bestFit="1" customWidth="1"/>
    <col min="5127" max="5376" width="14" style="12" customWidth="1"/>
    <col min="5377" max="5377" width="28" style="12" bestFit="1" customWidth="1"/>
    <col min="5378" max="5381" width="14" style="12" customWidth="1"/>
    <col min="5382" max="5382" width="22.36328125" style="12" bestFit="1" customWidth="1"/>
    <col min="5383" max="5632" width="14" style="12" customWidth="1"/>
    <col min="5633" max="5633" width="28" style="12" bestFit="1" customWidth="1"/>
    <col min="5634" max="5637" width="14" style="12" customWidth="1"/>
    <col min="5638" max="5638" width="22.36328125" style="12" bestFit="1" customWidth="1"/>
    <col min="5639" max="5888" width="14" style="12" customWidth="1"/>
    <col min="5889" max="5889" width="28" style="12" bestFit="1" customWidth="1"/>
    <col min="5890" max="5893" width="14" style="12" customWidth="1"/>
    <col min="5894" max="5894" width="22.36328125" style="12" bestFit="1" customWidth="1"/>
    <col min="5895" max="6144" width="14" style="12" customWidth="1"/>
    <col min="6145" max="6145" width="28" style="12" bestFit="1" customWidth="1"/>
    <col min="6146" max="6149" width="14" style="12" customWidth="1"/>
    <col min="6150" max="6150" width="22.36328125" style="12" bestFit="1" customWidth="1"/>
    <col min="6151" max="6400" width="14" style="12" customWidth="1"/>
    <col min="6401" max="6401" width="28" style="12" bestFit="1" customWidth="1"/>
    <col min="6402" max="6405" width="14" style="12" customWidth="1"/>
    <col min="6406" max="6406" width="22.36328125" style="12" bestFit="1" customWidth="1"/>
    <col min="6407" max="6656" width="14" style="12" customWidth="1"/>
    <col min="6657" max="6657" width="28" style="12" bestFit="1" customWidth="1"/>
    <col min="6658" max="6661" width="14" style="12" customWidth="1"/>
    <col min="6662" max="6662" width="22.36328125" style="12" bestFit="1" customWidth="1"/>
    <col min="6663" max="6912" width="14" style="12" customWidth="1"/>
    <col min="6913" max="6913" width="28" style="12" bestFit="1" customWidth="1"/>
    <col min="6914" max="6917" width="14" style="12" customWidth="1"/>
    <col min="6918" max="6918" width="22.36328125" style="12" bestFit="1" customWidth="1"/>
    <col min="6919" max="7168" width="14" style="12" customWidth="1"/>
    <col min="7169" max="7169" width="28" style="12" bestFit="1" customWidth="1"/>
    <col min="7170" max="7173" width="14" style="12" customWidth="1"/>
    <col min="7174" max="7174" width="22.36328125" style="12" bestFit="1" customWidth="1"/>
    <col min="7175" max="7424" width="14" style="12" customWidth="1"/>
    <col min="7425" max="7425" width="28" style="12" bestFit="1" customWidth="1"/>
    <col min="7426" max="7429" width="14" style="12" customWidth="1"/>
    <col min="7430" max="7430" width="22.36328125" style="12" bestFit="1" customWidth="1"/>
    <col min="7431" max="7680" width="14" style="12" customWidth="1"/>
    <col min="7681" max="7681" width="28" style="12" bestFit="1" customWidth="1"/>
    <col min="7682" max="7685" width="14" style="12" customWidth="1"/>
    <col min="7686" max="7686" width="22.36328125" style="12" bestFit="1" customWidth="1"/>
    <col min="7687" max="7936" width="14" style="12" customWidth="1"/>
    <col min="7937" max="7937" width="28" style="12" bestFit="1" customWidth="1"/>
    <col min="7938" max="7941" width="14" style="12" customWidth="1"/>
    <col min="7942" max="7942" width="22.36328125" style="12" bestFit="1" customWidth="1"/>
    <col min="7943" max="8192" width="14" style="12" customWidth="1"/>
    <col min="8193" max="8193" width="28" style="12" bestFit="1" customWidth="1"/>
    <col min="8194" max="8197" width="14" style="12" customWidth="1"/>
    <col min="8198" max="8198" width="22.36328125" style="12" bestFit="1" customWidth="1"/>
    <col min="8199" max="8448" width="14" style="12" customWidth="1"/>
    <col min="8449" max="8449" width="28" style="12" bestFit="1" customWidth="1"/>
    <col min="8450" max="8453" width="14" style="12" customWidth="1"/>
    <col min="8454" max="8454" width="22.36328125" style="12" bestFit="1" customWidth="1"/>
    <col min="8455" max="8704" width="14" style="12" customWidth="1"/>
    <col min="8705" max="8705" width="28" style="12" bestFit="1" customWidth="1"/>
    <col min="8706" max="8709" width="14" style="12" customWidth="1"/>
    <col min="8710" max="8710" width="22.36328125" style="12" bestFit="1" customWidth="1"/>
    <col min="8711" max="8960" width="14" style="12" customWidth="1"/>
    <col min="8961" max="8961" width="28" style="12" bestFit="1" customWidth="1"/>
    <col min="8962" max="8965" width="14" style="12" customWidth="1"/>
    <col min="8966" max="8966" width="22.36328125" style="12" bestFit="1" customWidth="1"/>
    <col min="8967" max="9216" width="14" style="12" customWidth="1"/>
    <col min="9217" max="9217" width="28" style="12" bestFit="1" customWidth="1"/>
    <col min="9218" max="9221" width="14" style="12" customWidth="1"/>
    <col min="9222" max="9222" width="22.36328125" style="12" bestFit="1" customWidth="1"/>
    <col min="9223" max="9472" width="14" style="12" customWidth="1"/>
    <col min="9473" max="9473" width="28" style="12" bestFit="1" customWidth="1"/>
    <col min="9474" max="9477" width="14" style="12" customWidth="1"/>
    <col min="9478" max="9478" width="22.36328125" style="12" bestFit="1" customWidth="1"/>
    <col min="9479" max="9728" width="14" style="12" customWidth="1"/>
    <col min="9729" max="9729" width="28" style="12" bestFit="1" customWidth="1"/>
    <col min="9730" max="9733" width="14" style="12" customWidth="1"/>
    <col min="9734" max="9734" width="22.36328125" style="12" bestFit="1" customWidth="1"/>
    <col min="9735" max="9984" width="14" style="12" customWidth="1"/>
    <col min="9985" max="9985" width="28" style="12" bestFit="1" customWidth="1"/>
    <col min="9986" max="9989" width="14" style="12" customWidth="1"/>
    <col min="9990" max="9990" width="22.36328125" style="12" bestFit="1" customWidth="1"/>
    <col min="9991" max="10240" width="14" style="12" customWidth="1"/>
    <col min="10241" max="10241" width="28" style="12" bestFit="1" customWidth="1"/>
    <col min="10242" max="10245" width="14" style="12" customWidth="1"/>
    <col min="10246" max="10246" width="22.36328125" style="12" bestFit="1" customWidth="1"/>
    <col min="10247" max="10496" width="14" style="12" customWidth="1"/>
    <col min="10497" max="10497" width="28" style="12" bestFit="1" customWidth="1"/>
    <col min="10498" max="10501" width="14" style="12" customWidth="1"/>
    <col min="10502" max="10502" width="22.36328125" style="12" bestFit="1" customWidth="1"/>
    <col min="10503" max="10752" width="14" style="12" customWidth="1"/>
    <col min="10753" max="10753" width="28" style="12" bestFit="1" customWidth="1"/>
    <col min="10754" max="10757" width="14" style="12" customWidth="1"/>
    <col min="10758" max="10758" width="22.36328125" style="12" bestFit="1" customWidth="1"/>
    <col min="10759" max="11008" width="14" style="12" customWidth="1"/>
    <col min="11009" max="11009" width="28" style="12" bestFit="1" customWidth="1"/>
    <col min="11010" max="11013" width="14" style="12" customWidth="1"/>
    <col min="11014" max="11014" width="22.36328125" style="12" bestFit="1" customWidth="1"/>
    <col min="11015" max="11264" width="14" style="12" customWidth="1"/>
    <col min="11265" max="11265" width="28" style="12" bestFit="1" customWidth="1"/>
    <col min="11266" max="11269" width="14" style="12" customWidth="1"/>
    <col min="11270" max="11270" width="22.36328125" style="12" bestFit="1" customWidth="1"/>
    <col min="11271" max="11520" width="14" style="12" customWidth="1"/>
    <col min="11521" max="11521" width="28" style="12" bestFit="1" customWidth="1"/>
    <col min="11522" max="11525" width="14" style="12" customWidth="1"/>
    <col min="11526" max="11526" width="22.36328125" style="12" bestFit="1" customWidth="1"/>
    <col min="11527" max="11776" width="14" style="12" customWidth="1"/>
    <col min="11777" max="11777" width="28" style="12" bestFit="1" customWidth="1"/>
    <col min="11778" max="11781" width="14" style="12" customWidth="1"/>
    <col min="11782" max="11782" width="22.36328125" style="12" bestFit="1" customWidth="1"/>
    <col min="11783" max="12032" width="14" style="12" customWidth="1"/>
    <col min="12033" max="12033" width="28" style="12" bestFit="1" customWidth="1"/>
    <col min="12034" max="12037" width="14" style="12" customWidth="1"/>
    <col min="12038" max="12038" width="22.36328125" style="12" bestFit="1" customWidth="1"/>
    <col min="12039" max="12288" width="14" style="12" customWidth="1"/>
    <col min="12289" max="12289" width="28" style="12" bestFit="1" customWidth="1"/>
    <col min="12290" max="12293" width="14" style="12" customWidth="1"/>
    <col min="12294" max="12294" width="22.36328125" style="12" bestFit="1" customWidth="1"/>
    <col min="12295" max="12544" width="14" style="12" customWidth="1"/>
    <col min="12545" max="12545" width="28" style="12" bestFit="1" customWidth="1"/>
    <col min="12546" max="12549" width="14" style="12" customWidth="1"/>
    <col min="12550" max="12550" width="22.36328125" style="12" bestFit="1" customWidth="1"/>
    <col min="12551" max="12800" width="14" style="12" customWidth="1"/>
    <col min="12801" max="12801" width="28" style="12" bestFit="1" customWidth="1"/>
    <col min="12802" max="12805" width="14" style="12" customWidth="1"/>
    <col min="12806" max="12806" width="22.36328125" style="12" bestFit="1" customWidth="1"/>
    <col min="12807" max="13056" width="14" style="12" customWidth="1"/>
    <col min="13057" max="13057" width="28" style="12" bestFit="1" customWidth="1"/>
    <col min="13058" max="13061" width="14" style="12" customWidth="1"/>
    <col min="13062" max="13062" width="22.36328125" style="12" bestFit="1" customWidth="1"/>
    <col min="13063" max="13312" width="14" style="12" customWidth="1"/>
    <col min="13313" max="13313" width="28" style="12" bestFit="1" customWidth="1"/>
    <col min="13314" max="13317" width="14" style="12" customWidth="1"/>
    <col min="13318" max="13318" width="22.36328125" style="12" bestFit="1" customWidth="1"/>
    <col min="13319" max="13568" width="14" style="12" customWidth="1"/>
    <col min="13569" max="13569" width="28" style="12" bestFit="1" customWidth="1"/>
    <col min="13570" max="13573" width="14" style="12" customWidth="1"/>
    <col min="13574" max="13574" width="22.36328125" style="12" bestFit="1" customWidth="1"/>
    <col min="13575" max="13824" width="14" style="12" customWidth="1"/>
    <col min="13825" max="13825" width="28" style="12" bestFit="1" customWidth="1"/>
    <col min="13826" max="13829" width="14" style="12" customWidth="1"/>
    <col min="13830" max="13830" width="22.36328125" style="12" bestFit="1" customWidth="1"/>
    <col min="13831" max="14080" width="14" style="12" customWidth="1"/>
    <col min="14081" max="14081" width="28" style="12" bestFit="1" customWidth="1"/>
    <col min="14082" max="14085" width="14" style="12" customWidth="1"/>
    <col min="14086" max="14086" width="22.36328125" style="12" bestFit="1" customWidth="1"/>
    <col min="14087" max="14336" width="14" style="12" customWidth="1"/>
    <col min="14337" max="14337" width="28" style="12" bestFit="1" customWidth="1"/>
    <col min="14338" max="14341" width="14" style="12" customWidth="1"/>
    <col min="14342" max="14342" width="22.36328125" style="12" bestFit="1" customWidth="1"/>
    <col min="14343" max="14592" width="14" style="12" customWidth="1"/>
    <col min="14593" max="14593" width="28" style="12" bestFit="1" customWidth="1"/>
    <col min="14594" max="14597" width="14" style="12" customWidth="1"/>
    <col min="14598" max="14598" width="22.36328125" style="12" bestFit="1" customWidth="1"/>
    <col min="14599" max="14848" width="14" style="12" customWidth="1"/>
    <col min="14849" max="14849" width="28" style="12" bestFit="1" customWidth="1"/>
    <col min="14850" max="14853" width="14" style="12" customWidth="1"/>
    <col min="14854" max="14854" width="22.36328125" style="12" bestFit="1" customWidth="1"/>
    <col min="14855" max="15104" width="14" style="12" customWidth="1"/>
    <col min="15105" max="15105" width="28" style="12" bestFit="1" customWidth="1"/>
    <col min="15106" max="15109" width="14" style="12" customWidth="1"/>
    <col min="15110" max="15110" width="22.36328125" style="12" bestFit="1" customWidth="1"/>
    <col min="15111" max="15360" width="14" style="12" customWidth="1"/>
    <col min="15361" max="15361" width="28" style="12" bestFit="1" customWidth="1"/>
    <col min="15362" max="15365" width="14" style="12" customWidth="1"/>
    <col min="15366" max="15366" width="22.36328125" style="12" bestFit="1" customWidth="1"/>
    <col min="15367" max="15616" width="14" style="12" customWidth="1"/>
    <col min="15617" max="15617" width="28" style="12" bestFit="1" customWidth="1"/>
    <col min="15618" max="15621" width="14" style="12" customWidth="1"/>
    <col min="15622" max="15622" width="22.36328125" style="12" bestFit="1" customWidth="1"/>
    <col min="15623" max="15872" width="14" style="12" customWidth="1"/>
    <col min="15873" max="15873" width="28" style="12" bestFit="1" customWidth="1"/>
    <col min="15874" max="15877" width="14" style="12" customWidth="1"/>
    <col min="15878" max="15878" width="22.36328125" style="12" bestFit="1" customWidth="1"/>
    <col min="15879" max="16128" width="14" style="12" customWidth="1"/>
    <col min="16129" max="16129" width="28" style="12" bestFit="1" customWidth="1"/>
    <col min="16130" max="16133" width="14" style="12" customWidth="1"/>
    <col min="16134" max="16134" width="22.36328125" style="12" bestFit="1" customWidth="1"/>
    <col min="16135" max="16384" width="14" style="12" customWidth="1"/>
  </cols>
  <sheetData>
    <row r="1" spans="1:140" ht="15.5">
      <c r="A1" s="40" t="s">
        <v>115</v>
      </c>
      <c r="B1" s="40" t="s">
        <v>114</v>
      </c>
      <c r="C1" s="40" t="s">
        <v>116</v>
      </c>
      <c r="D1" s="40" t="s">
        <v>117</v>
      </c>
      <c r="E1" s="40" t="s">
        <v>118</v>
      </c>
      <c r="F1" s="40" t="s">
        <v>4</v>
      </c>
    </row>
    <row r="2" spans="1:140">
      <c r="A2" s="41" t="s">
        <v>747</v>
      </c>
      <c r="B2" s="41" t="s">
        <v>119</v>
      </c>
      <c r="C2" s="41" t="s">
        <v>120</v>
      </c>
      <c r="D2" s="41" t="s">
        <v>121</v>
      </c>
      <c r="E2" s="41" t="s">
        <v>122</v>
      </c>
      <c r="F2" s="41" t="s">
        <v>748</v>
      </c>
    </row>
    <row r="3" spans="1:140">
      <c r="A3" s="41" t="s">
        <v>749</v>
      </c>
      <c r="B3" s="41" t="s">
        <v>123</v>
      </c>
      <c r="C3" s="41" t="s">
        <v>120</v>
      </c>
      <c r="D3" s="41" t="s">
        <v>121</v>
      </c>
      <c r="E3" s="41" t="s">
        <v>122</v>
      </c>
      <c r="F3" s="41" t="s">
        <v>750</v>
      </c>
    </row>
    <row r="4" spans="1:140">
      <c r="A4" s="41" t="s">
        <v>751</v>
      </c>
      <c r="B4" s="41" t="s">
        <v>125</v>
      </c>
      <c r="C4" s="41" t="s">
        <v>120</v>
      </c>
      <c r="D4" s="41" t="s">
        <v>121</v>
      </c>
      <c r="E4" s="41" t="s">
        <v>122</v>
      </c>
      <c r="F4" s="41" t="s">
        <v>752</v>
      </c>
    </row>
    <row r="5" spans="1:140">
      <c r="A5" s="41" t="s">
        <v>754</v>
      </c>
      <c r="B5" s="41" t="s">
        <v>753</v>
      </c>
      <c r="C5" s="41" t="s">
        <v>120</v>
      </c>
      <c r="D5" s="41" t="s">
        <v>121</v>
      </c>
      <c r="E5" s="41" t="s">
        <v>122</v>
      </c>
      <c r="F5" s="41" t="s">
        <v>755</v>
      </c>
    </row>
    <row r="6" spans="1:140" ht="14">
      <c r="A6" s="41" t="s">
        <v>478</v>
      </c>
      <c r="B6" s="41" t="s">
        <v>756</v>
      </c>
      <c r="C6" s="41" t="s">
        <v>120</v>
      </c>
      <c r="D6" s="41" t="s">
        <v>121</v>
      </c>
      <c r="E6" s="41" t="s">
        <v>122</v>
      </c>
      <c r="F6" s="41" t="s">
        <v>757</v>
      </c>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row>
    <row r="7" spans="1:140" ht="14">
      <c r="A7" s="41" t="s">
        <v>124</v>
      </c>
      <c r="B7" s="41" t="s">
        <v>758</v>
      </c>
      <c r="C7" s="41" t="s">
        <v>120</v>
      </c>
      <c r="D7" s="41" t="s">
        <v>121</v>
      </c>
      <c r="E7" s="41" t="s">
        <v>122</v>
      </c>
      <c r="F7" s="41" t="s">
        <v>759</v>
      </c>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row>
    <row r="8" spans="1:140" ht="14">
      <c r="A8" s="41" t="s">
        <v>761</v>
      </c>
      <c r="B8" s="41" t="s">
        <v>760</v>
      </c>
      <c r="C8" s="41" t="s">
        <v>120</v>
      </c>
      <c r="D8" s="41" t="s">
        <v>121</v>
      </c>
      <c r="E8" s="41" t="s">
        <v>122</v>
      </c>
      <c r="F8" s="41" t="s">
        <v>762</v>
      </c>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row>
    <row r="9" spans="1:140" ht="14">
      <c r="A9" s="41" t="s">
        <v>127</v>
      </c>
      <c r="B9" s="41" t="s">
        <v>126</v>
      </c>
      <c r="C9" s="41" t="s">
        <v>120</v>
      </c>
      <c r="D9" s="41" t="s">
        <v>121</v>
      </c>
      <c r="E9" s="41" t="s">
        <v>128</v>
      </c>
      <c r="F9" s="41" t="s">
        <v>129</v>
      </c>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row>
    <row r="10" spans="1:140" ht="14">
      <c r="A10" s="41" t="s">
        <v>131</v>
      </c>
      <c r="B10" s="41" t="s">
        <v>130</v>
      </c>
      <c r="C10" s="41" t="s">
        <v>132</v>
      </c>
      <c r="D10" s="41" t="s">
        <v>133</v>
      </c>
      <c r="E10" s="41" t="s">
        <v>122</v>
      </c>
      <c r="F10" s="41" t="s">
        <v>134</v>
      </c>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row>
    <row r="11" spans="1:140" ht="14">
      <c r="A11" s="41" t="s">
        <v>136</v>
      </c>
      <c r="B11" s="41" t="s">
        <v>135</v>
      </c>
      <c r="C11" s="41" t="s">
        <v>132</v>
      </c>
      <c r="D11" s="41" t="s">
        <v>133</v>
      </c>
      <c r="E11" s="41" t="s">
        <v>122</v>
      </c>
      <c r="F11" s="41" t="s">
        <v>137</v>
      </c>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row>
    <row r="12" spans="1:140" s="37" customFormat="1" ht="14">
      <c r="A12" s="41" t="s">
        <v>139</v>
      </c>
      <c r="B12" s="41" t="s">
        <v>138</v>
      </c>
      <c r="C12" s="41" t="s">
        <v>132</v>
      </c>
      <c r="D12" s="41" t="s">
        <v>133</v>
      </c>
      <c r="E12" s="41" t="s">
        <v>122</v>
      </c>
      <c r="F12" s="41" t="s">
        <v>140</v>
      </c>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c r="BG12" s="38"/>
      <c r="BH12" s="38"/>
      <c r="BI12" s="38"/>
      <c r="BJ12" s="38"/>
      <c r="BK12" s="38"/>
      <c r="BL12" s="38"/>
      <c r="BM12" s="38"/>
      <c r="BN12" s="38"/>
      <c r="BO12" s="38"/>
      <c r="BP12" s="38"/>
      <c r="BQ12" s="38"/>
      <c r="BR12" s="38"/>
      <c r="BS12" s="38"/>
      <c r="BT12" s="38"/>
      <c r="BU12" s="38"/>
      <c r="BV12" s="38"/>
      <c r="BW12" s="38"/>
      <c r="BX12" s="38"/>
      <c r="BY12" s="38"/>
      <c r="BZ12" s="38"/>
      <c r="CA12" s="38"/>
      <c r="CB12" s="38"/>
      <c r="CC12" s="38"/>
      <c r="CD12" s="38"/>
      <c r="CE12" s="38"/>
      <c r="CF12" s="38"/>
      <c r="CG12" s="38"/>
      <c r="CH12" s="38"/>
      <c r="CI12" s="38"/>
      <c r="CJ12" s="38"/>
      <c r="CK12" s="38"/>
      <c r="CL12" s="38"/>
      <c r="CM12" s="38"/>
      <c r="CN12" s="38"/>
      <c r="CO12" s="38"/>
      <c r="CP12" s="38"/>
      <c r="CQ12" s="38"/>
      <c r="CR12" s="38"/>
      <c r="CS12" s="38"/>
      <c r="CT12" s="38"/>
      <c r="CU12" s="38"/>
      <c r="CV12" s="38"/>
      <c r="CW12" s="38"/>
      <c r="CX12" s="38"/>
      <c r="CY12" s="38"/>
      <c r="CZ12" s="38"/>
      <c r="DA12" s="38"/>
      <c r="DB12" s="38"/>
      <c r="DC12" s="38"/>
      <c r="DD12" s="38"/>
      <c r="DE12" s="38"/>
      <c r="DF12" s="38"/>
      <c r="DG12" s="38"/>
      <c r="DH12" s="38"/>
      <c r="DI12" s="38"/>
      <c r="DJ12" s="38"/>
      <c r="DK12" s="38"/>
      <c r="DL12" s="38"/>
      <c r="DM12" s="38"/>
      <c r="DN12" s="38"/>
      <c r="DO12" s="38"/>
      <c r="DP12" s="38"/>
      <c r="DQ12" s="38"/>
      <c r="DR12" s="38"/>
      <c r="DS12" s="38"/>
      <c r="DT12" s="38"/>
      <c r="DU12" s="38"/>
      <c r="DV12" s="38"/>
      <c r="DW12" s="38"/>
      <c r="DX12" s="38"/>
      <c r="DY12" s="38"/>
      <c r="DZ12" s="38"/>
      <c r="EA12" s="38"/>
      <c r="EB12" s="38"/>
      <c r="EC12" s="38"/>
      <c r="ED12" s="38"/>
      <c r="EE12" s="38"/>
      <c r="EF12" s="38"/>
      <c r="EG12" s="38"/>
      <c r="EH12" s="38"/>
      <c r="EI12" s="38"/>
      <c r="EJ12" s="38"/>
    </row>
    <row r="13" spans="1:140" ht="14">
      <c r="A13" s="41" t="s">
        <v>142</v>
      </c>
      <c r="B13" s="41" t="s">
        <v>141</v>
      </c>
      <c r="C13" s="41" t="s">
        <v>132</v>
      </c>
      <c r="D13" s="41" t="s">
        <v>133</v>
      </c>
      <c r="E13" s="41" t="s">
        <v>122</v>
      </c>
      <c r="F13" s="41" t="s">
        <v>143</v>
      </c>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row>
    <row r="14" spans="1:140" ht="14">
      <c r="A14" s="41" t="s">
        <v>764</v>
      </c>
      <c r="B14" s="41" t="s">
        <v>763</v>
      </c>
      <c r="C14" s="41" t="s">
        <v>132</v>
      </c>
      <c r="D14" s="41" t="s">
        <v>133</v>
      </c>
      <c r="E14" s="41" t="s">
        <v>122</v>
      </c>
      <c r="F14" s="41" t="s">
        <v>765</v>
      </c>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row>
    <row r="15" spans="1:140" ht="14">
      <c r="A15" s="41" t="s">
        <v>145</v>
      </c>
      <c r="B15" s="41" t="s">
        <v>144</v>
      </c>
      <c r="C15" s="41" t="s">
        <v>132</v>
      </c>
      <c r="D15" s="41" t="s">
        <v>133</v>
      </c>
      <c r="E15" s="41" t="s">
        <v>128</v>
      </c>
      <c r="F15" s="41" t="s">
        <v>146</v>
      </c>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row>
    <row r="16" spans="1:140" ht="14">
      <c r="A16" s="41" t="s">
        <v>766</v>
      </c>
      <c r="B16" s="41" t="s">
        <v>147</v>
      </c>
      <c r="C16" s="41" t="s">
        <v>132</v>
      </c>
      <c r="D16" s="41" t="s">
        <v>133</v>
      </c>
      <c r="E16" s="41" t="s">
        <v>128</v>
      </c>
      <c r="F16" s="41" t="s">
        <v>148</v>
      </c>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row>
    <row r="17" spans="1:140" ht="14">
      <c r="A17" s="35" t="s">
        <v>701</v>
      </c>
      <c r="B17" s="36"/>
      <c r="C17" s="36" t="s">
        <v>132</v>
      </c>
      <c r="D17" s="36" t="s">
        <v>705</v>
      </c>
      <c r="E17" s="36"/>
      <c r="F17" s="36"/>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row>
    <row r="18" spans="1:140" ht="14">
      <c r="A18" s="41" t="s">
        <v>161</v>
      </c>
      <c r="B18" s="41" t="s">
        <v>160</v>
      </c>
      <c r="C18" s="41" t="s">
        <v>151</v>
      </c>
      <c r="D18" s="41" t="s">
        <v>152</v>
      </c>
      <c r="E18" s="41" t="s">
        <v>128</v>
      </c>
      <c r="F18" s="41" t="s">
        <v>162</v>
      </c>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row>
    <row r="19" spans="1:140" ht="14">
      <c r="A19" s="41" t="s">
        <v>164</v>
      </c>
      <c r="B19" s="41" t="s">
        <v>163</v>
      </c>
      <c r="C19" s="41" t="s">
        <v>151</v>
      </c>
      <c r="D19" s="41" t="s">
        <v>152</v>
      </c>
      <c r="E19" s="41" t="s">
        <v>128</v>
      </c>
      <c r="F19" s="41" t="s">
        <v>165</v>
      </c>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row>
    <row r="20" spans="1:140" ht="14">
      <c r="A20" s="41" t="s">
        <v>150</v>
      </c>
      <c r="B20" s="41" t="s">
        <v>149</v>
      </c>
      <c r="C20" s="41" t="s">
        <v>151</v>
      </c>
      <c r="D20" s="41" t="s">
        <v>152</v>
      </c>
      <c r="E20" s="41" t="s">
        <v>122</v>
      </c>
      <c r="F20" s="41" t="s">
        <v>153</v>
      </c>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row>
    <row r="21" spans="1:140" ht="14">
      <c r="A21" s="41" t="s">
        <v>155</v>
      </c>
      <c r="B21" s="41" t="s">
        <v>154</v>
      </c>
      <c r="C21" s="41" t="s">
        <v>151</v>
      </c>
      <c r="D21" s="41" t="s">
        <v>152</v>
      </c>
      <c r="E21" s="41" t="s">
        <v>122</v>
      </c>
      <c r="F21" s="41" t="s">
        <v>156</v>
      </c>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row>
    <row r="22" spans="1:140" ht="14">
      <c r="A22" s="41" t="s">
        <v>158</v>
      </c>
      <c r="B22" s="41" t="s">
        <v>157</v>
      </c>
      <c r="C22" s="41" t="s">
        <v>151</v>
      </c>
      <c r="D22" s="41" t="s">
        <v>152</v>
      </c>
      <c r="E22" s="41" t="s">
        <v>122</v>
      </c>
      <c r="F22" s="41" t="s">
        <v>159</v>
      </c>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row>
    <row r="23" spans="1:140" ht="14">
      <c r="A23" s="41" t="s">
        <v>167</v>
      </c>
      <c r="B23" s="41" t="s">
        <v>166</v>
      </c>
      <c r="C23" s="41" t="s">
        <v>168</v>
      </c>
      <c r="D23" s="41" t="s">
        <v>169</v>
      </c>
      <c r="E23" s="41" t="s">
        <v>170</v>
      </c>
      <c r="F23" s="41" t="s">
        <v>171</v>
      </c>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row>
    <row r="24" spans="1:140" ht="14">
      <c r="A24" s="41" t="s">
        <v>173</v>
      </c>
      <c r="B24" s="41" t="s">
        <v>172</v>
      </c>
      <c r="C24" s="41" t="s">
        <v>168</v>
      </c>
      <c r="D24" s="41" t="s">
        <v>169</v>
      </c>
      <c r="E24" s="41" t="s">
        <v>122</v>
      </c>
      <c r="F24" s="41" t="s">
        <v>174</v>
      </c>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row>
    <row r="25" spans="1:140" ht="14">
      <c r="A25" s="41" t="s">
        <v>176</v>
      </c>
      <c r="B25" s="41" t="s">
        <v>175</v>
      </c>
      <c r="C25" s="41" t="s">
        <v>168</v>
      </c>
      <c r="D25" s="41" t="s">
        <v>169</v>
      </c>
      <c r="E25" s="41" t="s">
        <v>122</v>
      </c>
      <c r="F25" s="41" t="s">
        <v>177</v>
      </c>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row>
    <row r="26" spans="1:140" ht="14">
      <c r="A26" s="41" t="s">
        <v>179</v>
      </c>
      <c r="B26" s="41" t="s">
        <v>178</v>
      </c>
      <c r="C26" s="41" t="s">
        <v>168</v>
      </c>
      <c r="D26" s="41" t="s">
        <v>169</v>
      </c>
      <c r="E26" s="41" t="s">
        <v>122</v>
      </c>
      <c r="F26" s="41" t="s">
        <v>180</v>
      </c>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row>
    <row r="27" spans="1:140" ht="14">
      <c r="A27" s="41" t="s">
        <v>182</v>
      </c>
      <c r="B27" s="41" t="s">
        <v>181</v>
      </c>
      <c r="C27" s="41" t="s">
        <v>168</v>
      </c>
      <c r="D27" s="41" t="s">
        <v>169</v>
      </c>
      <c r="E27" s="41" t="s">
        <v>128</v>
      </c>
      <c r="F27" s="41" t="s">
        <v>183</v>
      </c>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row>
    <row r="28" spans="1:140" ht="14">
      <c r="A28" s="41" t="s">
        <v>185</v>
      </c>
      <c r="B28" s="41" t="s">
        <v>184</v>
      </c>
      <c r="C28" s="41" t="s">
        <v>168</v>
      </c>
      <c r="D28" s="41" t="s">
        <v>169</v>
      </c>
      <c r="E28" s="41" t="s">
        <v>128</v>
      </c>
      <c r="F28" s="41" t="s">
        <v>186</v>
      </c>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row>
    <row r="29" spans="1:140" ht="14">
      <c r="A29" s="41" t="s">
        <v>188</v>
      </c>
      <c r="B29" s="41" t="s">
        <v>187</v>
      </c>
      <c r="C29" s="41" t="s">
        <v>189</v>
      </c>
      <c r="D29" s="41" t="s">
        <v>190</v>
      </c>
      <c r="E29" s="41" t="s">
        <v>122</v>
      </c>
      <c r="F29" s="41" t="s">
        <v>767</v>
      </c>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row>
    <row r="30" spans="1:140" ht="14">
      <c r="A30" s="41" t="s">
        <v>192</v>
      </c>
      <c r="B30" s="41" t="s">
        <v>191</v>
      </c>
      <c r="C30" s="41" t="s">
        <v>189</v>
      </c>
      <c r="D30" s="41" t="s">
        <v>190</v>
      </c>
      <c r="E30" s="41" t="s">
        <v>122</v>
      </c>
      <c r="F30" s="41" t="s">
        <v>193</v>
      </c>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row>
    <row r="31" spans="1:140" ht="14">
      <c r="A31" s="41" t="s">
        <v>195</v>
      </c>
      <c r="B31" s="41" t="s">
        <v>194</v>
      </c>
      <c r="C31" s="41" t="s">
        <v>189</v>
      </c>
      <c r="D31" s="41" t="s">
        <v>190</v>
      </c>
      <c r="E31" s="41" t="s">
        <v>122</v>
      </c>
      <c r="F31" s="41" t="s">
        <v>196</v>
      </c>
      <c r="H31"/>
    </row>
    <row r="32" spans="1:140" s="37" customFormat="1">
      <c r="A32" s="41" t="s">
        <v>167</v>
      </c>
      <c r="B32" s="41" t="s">
        <v>197</v>
      </c>
      <c r="C32" s="41" t="s">
        <v>189</v>
      </c>
      <c r="D32" s="41" t="s">
        <v>190</v>
      </c>
      <c r="E32" s="41" t="s">
        <v>122</v>
      </c>
      <c r="F32" s="41" t="s">
        <v>198</v>
      </c>
    </row>
    <row r="33" spans="1:8" ht="14">
      <c r="A33" s="41" t="s">
        <v>769</v>
      </c>
      <c r="B33" s="41" t="s">
        <v>768</v>
      </c>
      <c r="C33" s="41" t="s">
        <v>189</v>
      </c>
      <c r="D33" s="41" t="s">
        <v>190</v>
      </c>
      <c r="E33" s="41" t="s">
        <v>122</v>
      </c>
      <c r="F33" s="41" t="s">
        <v>770</v>
      </c>
      <c r="H33"/>
    </row>
    <row r="34" spans="1:8" ht="14">
      <c r="A34" s="41" t="s">
        <v>772</v>
      </c>
      <c r="B34" s="41" t="s">
        <v>771</v>
      </c>
      <c r="C34" s="41" t="s">
        <v>189</v>
      </c>
      <c r="D34" s="41" t="s">
        <v>190</v>
      </c>
      <c r="E34" s="41" t="s">
        <v>122</v>
      </c>
      <c r="F34" s="41" t="s">
        <v>773</v>
      </c>
      <c r="H34"/>
    </row>
    <row r="35" spans="1:8" ht="14">
      <c r="A35" s="41" t="s">
        <v>200</v>
      </c>
      <c r="B35" s="41" t="s">
        <v>199</v>
      </c>
      <c r="C35" s="41" t="s">
        <v>189</v>
      </c>
      <c r="D35" s="41" t="s">
        <v>190</v>
      </c>
      <c r="E35" s="41" t="s">
        <v>128</v>
      </c>
      <c r="F35" s="41" t="s">
        <v>201</v>
      </c>
      <c r="H35"/>
    </row>
    <row r="36" spans="1:8" ht="14">
      <c r="A36" s="41" t="s">
        <v>774</v>
      </c>
      <c r="B36" s="41" t="s">
        <v>202</v>
      </c>
      <c r="C36" s="41" t="s">
        <v>189</v>
      </c>
      <c r="D36" s="41" t="s">
        <v>190</v>
      </c>
      <c r="E36" s="41" t="s">
        <v>128</v>
      </c>
      <c r="F36" s="41" t="s">
        <v>203</v>
      </c>
      <c r="H36"/>
    </row>
    <row r="37" spans="1:8" ht="14">
      <c r="A37" s="35" t="s">
        <v>703</v>
      </c>
      <c r="B37" s="36"/>
      <c r="C37" s="36" t="s">
        <v>189</v>
      </c>
      <c r="D37" s="36" t="s">
        <v>704</v>
      </c>
      <c r="E37" s="36"/>
      <c r="F37" s="36"/>
      <c r="H37"/>
    </row>
    <row r="38" spans="1:8" ht="14">
      <c r="A38" s="41" t="s">
        <v>205</v>
      </c>
      <c r="B38" s="41" t="s">
        <v>204</v>
      </c>
      <c r="C38" s="41" t="s">
        <v>206</v>
      </c>
      <c r="D38" s="41" t="s">
        <v>207</v>
      </c>
      <c r="E38" s="41" t="s">
        <v>122</v>
      </c>
      <c r="F38" s="41" t="s">
        <v>208</v>
      </c>
      <c r="H38"/>
    </row>
    <row r="39" spans="1:8" ht="14">
      <c r="A39" s="41" t="s">
        <v>210</v>
      </c>
      <c r="B39" s="41" t="s">
        <v>209</v>
      </c>
      <c r="C39" s="41" t="s">
        <v>206</v>
      </c>
      <c r="D39" s="41" t="s">
        <v>207</v>
      </c>
      <c r="E39" s="41" t="s">
        <v>122</v>
      </c>
      <c r="F39" s="41" t="s">
        <v>211</v>
      </c>
      <c r="H39"/>
    </row>
    <row r="40" spans="1:8" ht="14">
      <c r="A40" s="41" t="s">
        <v>213</v>
      </c>
      <c r="B40" s="41" t="s">
        <v>212</v>
      </c>
      <c r="C40" s="41" t="s">
        <v>206</v>
      </c>
      <c r="D40" s="41" t="s">
        <v>207</v>
      </c>
      <c r="E40" s="41" t="s">
        <v>122</v>
      </c>
      <c r="F40" s="41" t="s">
        <v>775</v>
      </c>
      <c r="H40"/>
    </row>
    <row r="41" spans="1:8" ht="14">
      <c r="A41" s="41" t="s">
        <v>215</v>
      </c>
      <c r="B41" s="41" t="s">
        <v>214</v>
      </c>
      <c r="C41" s="41" t="s">
        <v>206</v>
      </c>
      <c r="D41" s="41" t="s">
        <v>207</v>
      </c>
      <c r="E41" s="41" t="s">
        <v>122</v>
      </c>
      <c r="F41" s="41" t="s">
        <v>216</v>
      </c>
      <c r="H41"/>
    </row>
    <row r="42" spans="1:8" ht="14">
      <c r="A42" s="41" t="s">
        <v>218</v>
      </c>
      <c r="B42" s="41" t="s">
        <v>217</v>
      </c>
      <c r="C42" s="41" t="s">
        <v>206</v>
      </c>
      <c r="D42" s="41" t="s">
        <v>207</v>
      </c>
      <c r="E42" s="41" t="s">
        <v>122</v>
      </c>
      <c r="F42" s="41" t="s">
        <v>220</v>
      </c>
      <c r="H42"/>
    </row>
    <row r="43" spans="1:8" ht="14">
      <c r="A43" s="41" t="s">
        <v>225</v>
      </c>
      <c r="B43" s="41" t="s">
        <v>224</v>
      </c>
      <c r="C43" s="41" t="s">
        <v>206</v>
      </c>
      <c r="D43" s="41" t="s">
        <v>207</v>
      </c>
      <c r="E43" s="41" t="s">
        <v>128</v>
      </c>
      <c r="F43" s="41" t="s">
        <v>226</v>
      </c>
      <c r="H43"/>
    </row>
    <row r="44" spans="1:8" ht="14">
      <c r="A44" s="41" t="s">
        <v>222</v>
      </c>
      <c r="B44" s="41" t="s">
        <v>221</v>
      </c>
      <c r="C44" s="41" t="s">
        <v>206</v>
      </c>
      <c r="D44" s="41" t="s">
        <v>207</v>
      </c>
      <c r="E44" s="41" t="s">
        <v>122</v>
      </c>
      <c r="F44" s="41" t="s">
        <v>223</v>
      </c>
      <c r="H44"/>
    </row>
    <row r="45" spans="1:8" ht="14">
      <c r="A45" s="41" t="s">
        <v>228</v>
      </c>
      <c r="B45" s="41" t="s">
        <v>227</v>
      </c>
      <c r="C45" s="41" t="s">
        <v>229</v>
      </c>
      <c r="D45" s="41" t="s">
        <v>230</v>
      </c>
      <c r="E45" s="41" t="s">
        <v>122</v>
      </c>
      <c r="F45" s="41" t="s">
        <v>231</v>
      </c>
      <c r="H45"/>
    </row>
    <row r="46" spans="1:8" ht="14">
      <c r="A46" s="41" t="s">
        <v>233</v>
      </c>
      <c r="B46" s="41" t="s">
        <v>232</v>
      </c>
      <c r="C46" s="41" t="s">
        <v>229</v>
      </c>
      <c r="D46" s="41" t="s">
        <v>230</v>
      </c>
      <c r="E46" s="41" t="s">
        <v>122</v>
      </c>
      <c r="F46" s="41" t="s">
        <v>234</v>
      </c>
      <c r="H46"/>
    </row>
    <row r="47" spans="1:8" ht="14">
      <c r="A47" s="41" t="s">
        <v>236</v>
      </c>
      <c r="B47" s="41" t="s">
        <v>235</v>
      </c>
      <c r="C47" s="41" t="s">
        <v>229</v>
      </c>
      <c r="D47" s="41" t="s">
        <v>230</v>
      </c>
      <c r="E47" s="41" t="s">
        <v>122</v>
      </c>
      <c r="F47" s="41" t="s">
        <v>237</v>
      </c>
      <c r="H47"/>
    </row>
    <row r="48" spans="1:8" ht="14">
      <c r="A48" s="41" t="s">
        <v>239</v>
      </c>
      <c r="B48" s="41" t="s">
        <v>238</v>
      </c>
      <c r="C48" s="41" t="s">
        <v>229</v>
      </c>
      <c r="D48" s="41" t="s">
        <v>230</v>
      </c>
      <c r="E48" s="41" t="s">
        <v>122</v>
      </c>
      <c r="F48" s="41" t="s">
        <v>240</v>
      </c>
      <c r="H48"/>
    </row>
    <row r="49" spans="1:8" ht="14">
      <c r="A49" s="41" t="s">
        <v>242</v>
      </c>
      <c r="B49" s="41" t="s">
        <v>241</v>
      </c>
      <c r="C49" s="41" t="s">
        <v>229</v>
      </c>
      <c r="D49" s="41" t="s">
        <v>230</v>
      </c>
      <c r="E49" s="41" t="s">
        <v>122</v>
      </c>
      <c r="F49" s="41" t="s">
        <v>243</v>
      </c>
      <c r="H49"/>
    </row>
    <row r="50" spans="1:8" ht="14">
      <c r="A50" s="41" t="s">
        <v>245</v>
      </c>
      <c r="B50" s="41" t="s">
        <v>244</v>
      </c>
      <c r="C50" s="41" t="s">
        <v>229</v>
      </c>
      <c r="D50" s="41" t="s">
        <v>230</v>
      </c>
      <c r="E50" s="41" t="s">
        <v>170</v>
      </c>
      <c r="F50" s="41" t="s">
        <v>776</v>
      </c>
      <c r="H50"/>
    </row>
    <row r="51" spans="1:8" ht="14">
      <c r="A51" s="41" t="s">
        <v>247</v>
      </c>
      <c r="B51" s="41" t="s">
        <v>246</v>
      </c>
      <c r="C51" s="41" t="s">
        <v>229</v>
      </c>
      <c r="D51" s="41" t="s">
        <v>230</v>
      </c>
      <c r="E51" s="41" t="s">
        <v>170</v>
      </c>
      <c r="F51" s="41" t="s">
        <v>248</v>
      </c>
      <c r="H51"/>
    </row>
    <row r="52" spans="1:8" ht="14">
      <c r="A52" s="41" t="s">
        <v>777</v>
      </c>
      <c r="B52" s="41" t="s">
        <v>249</v>
      </c>
      <c r="C52" s="41" t="s">
        <v>229</v>
      </c>
      <c r="D52" s="41" t="s">
        <v>230</v>
      </c>
      <c r="E52" s="41" t="s">
        <v>128</v>
      </c>
      <c r="F52" s="41" t="s">
        <v>778</v>
      </c>
      <c r="H52"/>
    </row>
    <row r="53" spans="1:8" ht="14">
      <c r="A53" s="41" t="s">
        <v>779</v>
      </c>
      <c r="B53" s="41" t="s">
        <v>250</v>
      </c>
      <c r="C53" s="41" t="s">
        <v>229</v>
      </c>
      <c r="D53" s="41" t="s">
        <v>230</v>
      </c>
      <c r="E53" s="41" t="s">
        <v>128</v>
      </c>
      <c r="F53" s="41" t="s">
        <v>780</v>
      </c>
      <c r="H53"/>
    </row>
    <row r="54" spans="1:8" ht="14">
      <c r="A54" s="41" t="s">
        <v>252</v>
      </c>
      <c r="B54" s="41" t="s">
        <v>251</v>
      </c>
      <c r="C54" s="41" t="s">
        <v>253</v>
      </c>
      <c r="D54" s="41" t="s">
        <v>254</v>
      </c>
      <c r="E54" s="41" t="s">
        <v>122</v>
      </c>
      <c r="F54" s="41" t="s">
        <v>255</v>
      </c>
      <c r="H54"/>
    </row>
    <row r="55" spans="1:8" ht="14">
      <c r="A55" s="41" t="s">
        <v>257</v>
      </c>
      <c r="B55" s="41" t="s">
        <v>256</v>
      </c>
      <c r="C55" s="41" t="s">
        <v>253</v>
      </c>
      <c r="D55" s="41" t="s">
        <v>254</v>
      </c>
      <c r="E55" s="41" t="s">
        <v>122</v>
      </c>
      <c r="F55" s="41" t="s">
        <v>258</v>
      </c>
      <c r="H55"/>
    </row>
    <row r="56" spans="1:8" ht="14">
      <c r="A56" s="41" t="s">
        <v>260</v>
      </c>
      <c r="B56" s="41" t="s">
        <v>259</v>
      </c>
      <c r="C56" s="41" t="s">
        <v>253</v>
      </c>
      <c r="D56" s="41" t="s">
        <v>254</v>
      </c>
      <c r="E56" s="41" t="s">
        <v>122</v>
      </c>
      <c r="F56" s="41" t="s">
        <v>261</v>
      </c>
      <c r="H56"/>
    </row>
    <row r="57" spans="1:8" ht="14">
      <c r="A57" s="41" t="s">
        <v>263</v>
      </c>
      <c r="B57" s="41" t="s">
        <v>262</v>
      </c>
      <c r="C57" s="41" t="s">
        <v>253</v>
      </c>
      <c r="D57" s="41" t="s">
        <v>254</v>
      </c>
      <c r="E57" s="41" t="s">
        <v>122</v>
      </c>
      <c r="F57" s="41" t="s">
        <v>264</v>
      </c>
      <c r="H57"/>
    </row>
    <row r="58" spans="1:8" ht="14">
      <c r="A58" s="41" t="s">
        <v>266</v>
      </c>
      <c r="B58" s="41" t="s">
        <v>265</v>
      </c>
      <c r="C58" s="41" t="s">
        <v>253</v>
      </c>
      <c r="D58" s="41" t="s">
        <v>254</v>
      </c>
      <c r="E58" s="41" t="s">
        <v>122</v>
      </c>
      <c r="F58" s="41" t="s">
        <v>267</v>
      </c>
      <c r="H58"/>
    </row>
    <row r="59" spans="1:8" ht="14">
      <c r="A59" s="41" t="s">
        <v>269</v>
      </c>
      <c r="B59" s="41" t="s">
        <v>268</v>
      </c>
      <c r="C59" s="41" t="s">
        <v>253</v>
      </c>
      <c r="D59" s="41" t="s">
        <v>254</v>
      </c>
      <c r="E59" s="41" t="s">
        <v>122</v>
      </c>
      <c r="F59" s="41" t="s">
        <v>270</v>
      </c>
      <c r="H59"/>
    </row>
    <row r="60" spans="1:8" ht="14">
      <c r="A60" s="41" t="s">
        <v>272</v>
      </c>
      <c r="B60" s="41" t="s">
        <v>271</v>
      </c>
      <c r="C60" s="41" t="s">
        <v>253</v>
      </c>
      <c r="D60" s="41" t="s">
        <v>254</v>
      </c>
      <c r="E60" s="41" t="s">
        <v>122</v>
      </c>
      <c r="F60" s="41" t="s">
        <v>273</v>
      </c>
      <c r="H60"/>
    </row>
    <row r="61" spans="1:8" ht="14">
      <c r="A61" s="41" t="s">
        <v>275</v>
      </c>
      <c r="B61" s="41" t="s">
        <v>274</v>
      </c>
      <c r="C61" s="41" t="s">
        <v>253</v>
      </c>
      <c r="D61" s="41" t="s">
        <v>254</v>
      </c>
      <c r="E61" s="41" t="s">
        <v>122</v>
      </c>
      <c r="F61" s="41" t="s">
        <v>276</v>
      </c>
      <c r="H61"/>
    </row>
    <row r="62" spans="1:8" ht="14">
      <c r="A62" s="41" t="s">
        <v>278</v>
      </c>
      <c r="B62" s="41" t="s">
        <v>277</v>
      </c>
      <c r="C62" s="41" t="s">
        <v>253</v>
      </c>
      <c r="D62" s="41" t="s">
        <v>254</v>
      </c>
      <c r="E62" s="41" t="s">
        <v>122</v>
      </c>
      <c r="F62" s="41" t="s">
        <v>279</v>
      </c>
      <c r="H62"/>
    </row>
    <row r="63" spans="1:8" ht="14">
      <c r="A63" s="41" t="s">
        <v>281</v>
      </c>
      <c r="B63" s="41" t="s">
        <v>280</v>
      </c>
      <c r="C63" s="41" t="s">
        <v>253</v>
      </c>
      <c r="D63" s="41" t="s">
        <v>254</v>
      </c>
      <c r="E63" s="41" t="s">
        <v>170</v>
      </c>
      <c r="F63" s="41" t="s">
        <v>282</v>
      </c>
      <c r="H63"/>
    </row>
    <row r="64" spans="1:8" ht="14">
      <c r="A64" s="41" t="s">
        <v>284</v>
      </c>
      <c r="B64" s="41" t="s">
        <v>283</v>
      </c>
      <c r="C64" s="41" t="s">
        <v>253</v>
      </c>
      <c r="D64" s="41" t="s">
        <v>254</v>
      </c>
      <c r="E64" s="41" t="s">
        <v>170</v>
      </c>
      <c r="F64" s="41" t="s">
        <v>285</v>
      </c>
      <c r="H64"/>
    </row>
    <row r="65" spans="1:8" ht="14.25" customHeight="1">
      <c r="A65" s="41" t="s">
        <v>287</v>
      </c>
      <c r="B65" s="41" t="s">
        <v>286</v>
      </c>
      <c r="C65" s="41" t="s">
        <v>253</v>
      </c>
      <c r="D65" s="41" t="s">
        <v>254</v>
      </c>
      <c r="E65" s="41" t="s">
        <v>170</v>
      </c>
      <c r="F65" s="41" t="s">
        <v>288</v>
      </c>
      <c r="H65"/>
    </row>
    <row r="66" spans="1:8" s="37" customFormat="1">
      <c r="A66" s="41" t="s">
        <v>290</v>
      </c>
      <c r="B66" s="41" t="s">
        <v>289</v>
      </c>
      <c r="C66" s="41" t="s">
        <v>253</v>
      </c>
      <c r="D66" s="41" t="s">
        <v>254</v>
      </c>
      <c r="E66" s="41" t="s">
        <v>122</v>
      </c>
      <c r="F66" s="41" t="s">
        <v>291</v>
      </c>
    </row>
    <row r="67" spans="1:8" ht="14">
      <c r="A67" s="41" t="s">
        <v>293</v>
      </c>
      <c r="B67" s="41" t="s">
        <v>292</v>
      </c>
      <c r="C67" s="41" t="s">
        <v>253</v>
      </c>
      <c r="D67" s="41" t="s">
        <v>254</v>
      </c>
      <c r="E67" s="41" t="s">
        <v>122</v>
      </c>
      <c r="F67" s="41" t="s">
        <v>294</v>
      </c>
      <c r="H67"/>
    </row>
    <row r="68" spans="1:8" ht="14">
      <c r="A68" s="39" t="s">
        <v>702</v>
      </c>
      <c r="B68" s="36"/>
      <c r="C68" s="36" t="s">
        <v>253</v>
      </c>
      <c r="D68" s="36" t="s">
        <v>254</v>
      </c>
      <c r="E68" s="36"/>
      <c r="F68" s="36"/>
      <c r="H68"/>
    </row>
    <row r="69" spans="1:8" ht="14">
      <c r="A69" s="41" t="s">
        <v>296</v>
      </c>
      <c r="B69" s="41" t="s">
        <v>295</v>
      </c>
      <c r="C69" s="41" t="s">
        <v>297</v>
      </c>
      <c r="D69" s="41" t="s">
        <v>298</v>
      </c>
      <c r="E69" s="41" t="s">
        <v>122</v>
      </c>
      <c r="F69" s="41" t="s">
        <v>299</v>
      </c>
      <c r="H69"/>
    </row>
    <row r="70" spans="1:8" ht="14">
      <c r="A70" s="41" t="s">
        <v>301</v>
      </c>
      <c r="B70" s="41" t="s">
        <v>300</v>
      </c>
      <c r="C70" s="41" t="s">
        <v>297</v>
      </c>
      <c r="D70" s="41" t="s">
        <v>298</v>
      </c>
      <c r="E70" s="41" t="s">
        <v>122</v>
      </c>
      <c r="F70" s="41" t="s">
        <v>781</v>
      </c>
      <c r="H70"/>
    </row>
    <row r="71" spans="1:8" ht="14">
      <c r="A71" s="41" t="s">
        <v>303</v>
      </c>
      <c r="B71" s="41" t="s">
        <v>302</v>
      </c>
      <c r="C71" s="41" t="s">
        <v>297</v>
      </c>
      <c r="D71" s="41" t="s">
        <v>298</v>
      </c>
      <c r="E71" s="41" t="s">
        <v>122</v>
      </c>
      <c r="F71" s="41" t="s">
        <v>304</v>
      </c>
      <c r="H71"/>
    </row>
    <row r="72" spans="1:8" ht="14">
      <c r="A72" s="41" t="s">
        <v>306</v>
      </c>
      <c r="B72" s="41" t="s">
        <v>305</v>
      </c>
      <c r="C72" s="41" t="s">
        <v>297</v>
      </c>
      <c r="D72" s="41" t="s">
        <v>298</v>
      </c>
      <c r="E72" s="41" t="s">
        <v>122</v>
      </c>
      <c r="F72" s="41" t="s">
        <v>307</v>
      </c>
      <c r="H72"/>
    </row>
    <row r="73" spans="1:8" ht="14">
      <c r="A73" s="41" t="s">
        <v>309</v>
      </c>
      <c r="B73" s="41" t="s">
        <v>308</v>
      </c>
      <c r="C73" s="41" t="s">
        <v>297</v>
      </c>
      <c r="D73" s="41" t="s">
        <v>298</v>
      </c>
      <c r="E73" s="41" t="s">
        <v>122</v>
      </c>
      <c r="F73" s="41" t="s">
        <v>310</v>
      </c>
      <c r="H73"/>
    </row>
    <row r="74" spans="1:8" ht="14">
      <c r="A74" s="41" t="s">
        <v>312</v>
      </c>
      <c r="B74" s="41" t="s">
        <v>311</v>
      </c>
      <c r="C74" s="41" t="s">
        <v>297</v>
      </c>
      <c r="D74" s="41" t="s">
        <v>298</v>
      </c>
      <c r="E74" s="41" t="s">
        <v>219</v>
      </c>
      <c r="F74" s="41" t="s">
        <v>782</v>
      </c>
      <c r="H74"/>
    </row>
    <row r="75" spans="1:8" ht="14">
      <c r="A75" s="41" t="s">
        <v>314</v>
      </c>
      <c r="B75" s="41" t="s">
        <v>313</v>
      </c>
      <c r="C75" s="41" t="s">
        <v>315</v>
      </c>
      <c r="D75" s="41" t="s">
        <v>316</v>
      </c>
      <c r="E75" s="41" t="s">
        <v>170</v>
      </c>
      <c r="F75" s="41" t="s">
        <v>317</v>
      </c>
      <c r="H75"/>
    </row>
    <row r="76" spans="1:8" ht="14">
      <c r="A76" s="41" t="s">
        <v>319</v>
      </c>
      <c r="B76" s="41" t="s">
        <v>318</v>
      </c>
      <c r="C76" s="41" t="s">
        <v>315</v>
      </c>
      <c r="D76" s="41" t="s">
        <v>316</v>
      </c>
      <c r="E76" s="41" t="s">
        <v>170</v>
      </c>
      <c r="F76" s="41" t="s">
        <v>320</v>
      </c>
      <c r="H76"/>
    </row>
    <row r="77" spans="1:8" ht="14">
      <c r="A77" s="41" t="s">
        <v>322</v>
      </c>
      <c r="B77" s="41" t="s">
        <v>321</v>
      </c>
      <c r="C77" s="41" t="s">
        <v>315</v>
      </c>
      <c r="D77" s="41" t="s">
        <v>316</v>
      </c>
      <c r="E77" s="41" t="s">
        <v>170</v>
      </c>
      <c r="F77" s="41" t="s">
        <v>323</v>
      </c>
      <c r="H77"/>
    </row>
    <row r="78" spans="1:8" ht="14">
      <c r="A78" s="41" t="s">
        <v>325</v>
      </c>
      <c r="B78" s="41" t="s">
        <v>324</v>
      </c>
      <c r="C78" s="41" t="s">
        <v>315</v>
      </c>
      <c r="D78" s="41" t="s">
        <v>316</v>
      </c>
      <c r="E78" s="41" t="s">
        <v>170</v>
      </c>
      <c r="F78" s="41" t="s">
        <v>317</v>
      </c>
      <c r="H78"/>
    </row>
    <row r="79" spans="1:8" ht="14">
      <c r="A79" s="41" t="s">
        <v>327</v>
      </c>
      <c r="B79" s="41" t="s">
        <v>326</v>
      </c>
      <c r="C79" s="41" t="s">
        <v>315</v>
      </c>
      <c r="D79" s="41" t="s">
        <v>316</v>
      </c>
      <c r="E79" s="41" t="s">
        <v>170</v>
      </c>
      <c r="F79" s="41" t="s">
        <v>328</v>
      </c>
      <c r="H79"/>
    </row>
    <row r="80" spans="1:8" ht="14">
      <c r="A80" s="41" t="s">
        <v>330</v>
      </c>
      <c r="B80" s="41" t="s">
        <v>329</v>
      </c>
      <c r="C80" s="41" t="s">
        <v>315</v>
      </c>
      <c r="D80" s="41" t="s">
        <v>316</v>
      </c>
      <c r="E80" s="41" t="s">
        <v>170</v>
      </c>
      <c r="F80" s="41" t="s">
        <v>783</v>
      </c>
      <c r="H80"/>
    </row>
    <row r="81" spans="1:8" ht="14">
      <c r="A81" s="41" t="s">
        <v>332</v>
      </c>
      <c r="B81" s="41" t="s">
        <v>331</v>
      </c>
      <c r="C81" s="41" t="s">
        <v>315</v>
      </c>
      <c r="D81" s="41" t="s">
        <v>316</v>
      </c>
      <c r="E81" s="41" t="s">
        <v>122</v>
      </c>
      <c r="F81" s="41" t="s">
        <v>323</v>
      </c>
      <c r="H81"/>
    </row>
    <row r="82" spans="1:8" ht="14">
      <c r="A82" s="41" t="s">
        <v>334</v>
      </c>
      <c r="B82" s="41" t="s">
        <v>333</v>
      </c>
      <c r="C82" s="41" t="s">
        <v>315</v>
      </c>
      <c r="D82" s="41" t="s">
        <v>316</v>
      </c>
      <c r="E82" s="41" t="s">
        <v>122</v>
      </c>
      <c r="F82" s="41" t="s">
        <v>335</v>
      </c>
      <c r="H82"/>
    </row>
    <row r="83" spans="1:8" ht="14">
      <c r="A83" s="41" t="s">
        <v>337</v>
      </c>
      <c r="B83" s="41" t="s">
        <v>336</v>
      </c>
      <c r="C83" s="41" t="s">
        <v>315</v>
      </c>
      <c r="D83" s="41" t="s">
        <v>316</v>
      </c>
      <c r="E83" s="41" t="s">
        <v>122</v>
      </c>
      <c r="F83" s="41" t="s">
        <v>335</v>
      </c>
      <c r="H83"/>
    </row>
    <row r="84" spans="1:8" ht="14">
      <c r="A84" s="41" t="s">
        <v>339</v>
      </c>
      <c r="B84" s="41" t="s">
        <v>338</v>
      </c>
      <c r="C84" s="41" t="s">
        <v>315</v>
      </c>
      <c r="D84" s="41" t="s">
        <v>316</v>
      </c>
      <c r="E84" s="41" t="s">
        <v>122</v>
      </c>
      <c r="F84" s="41" t="s">
        <v>335</v>
      </c>
      <c r="H84"/>
    </row>
    <row r="85" spans="1:8" ht="14">
      <c r="A85" s="41" t="s">
        <v>341</v>
      </c>
      <c r="B85" s="41" t="s">
        <v>340</v>
      </c>
      <c r="C85" s="41" t="s">
        <v>315</v>
      </c>
      <c r="D85" s="41" t="s">
        <v>316</v>
      </c>
      <c r="E85" s="41" t="s">
        <v>122</v>
      </c>
      <c r="F85" s="41" t="s">
        <v>335</v>
      </c>
      <c r="H85"/>
    </row>
    <row r="86" spans="1:8" ht="14">
      <c r="A86" s="41" t="s">
        <v>343</v>
      </c>
      <c r="B86" s="41" t="s">
        <v>342</v>
      </c>
      <c r="C86" s="41" t="s">
        <v>315</v>
      </c>
      <c r="D86" s="41" t="s">
        <v>316</v>
      </c>
      <c r="E86" s="41" t="s">
        <v>122</v>
      </c>
      <c r="F86" s="41" t="s">
        <v>344</v>
      </c>
      <c r="H86"/>
    </row>
    <row r="87" spans="1:8" ht="14">
      <c r="A87" s="41" t="s">
        <v>346</v>
      </c>
      <c r="B87" s="41" t="s">
        <v>345</v>
      </c>
      <c r="C87" s="41" t="s">
        <v>315</v>
      </c>
      <c r="D87" s="41" t="s">
        <v>316</v>
      </c>
      <c r="E87" s="41" t="s">
        <v>122</v>
      </c>
      <c r="F87" s="41" t="s">
        <v>344</v>
      </c>
      <c r="H87"/>
    </row>
    <row r="88" spans="1:8" ht="14">
      <c r="A88" s="41" t="s">
        <v>348</v>
      </c>
      <c r="B88" s="41" t="s">
        <v>347</v>
      </c>
      <c r="C88" s="41" t="s">
        <v>315</v>
      </c>
      <c r="D88" s="41" t="s">
        <v>316</v>
      </c>
      <c r="E88" s="41" t="s">
        <v>122</v>
      </c>
      <c r="F88" s="41" t="s">
        <v>349</v>
      </c>
      <c r="H88"/>
    </row>
    <row r="89" spans="1:8" ht="14">
      <c r="A89" s="41" t="s">
        <v>350</v>
      </c>
      <c r="B89" s="41" t="s">
        <v>784</v>
      </c>
      <c r="C89" s="41" t="s">
        <v>315</v>
      </c>
      <c r="D89" s="41" t="s">
        <v>316</v>
      </c>
      <c r="E89" s="41" t="s">
        <v>122</v>
      </c>
      <c r="F89" s="41" t="s">
        <v>323</v>
      </c>
      <c r="H89"/>
    </row>
    <row r="90" spans="1:8" ht="14">
      <c r="A90" s="41" t="s">
        <v>352</v>
      </c>
      <c r="B90" s="41" t="s">
        <v>351</v>
      </c>
      <c r="C90" s="41" t="s">
        <v>353</v>
      </c>
      <c r="D90" s="41" t="s">
        <v>354</v>
      </c>
      <c r="E90" s="41" t="s">
        <v>122</v>
      </c>
      <c r="F90" s="41" t="s">
        <v>355</v>
      </c>
      <c r="H90"/>
    </row>
    <row r="91" spans="1:8" ht="14">
      <c r="A91" s="41" t="s">
        <v>357</v>
      </c>
      <c r="B91" s="41" t="s">
        <v>356</v>
      </c>
      <c r="C91" s="41" t="s">
        <v>353</v>
      </c>
      <c r="D91" s="41" t="s">
        <v>354</v>
      </c>
      <c r="E91" s="41" t="s">
        <v>122</v>
      </c>
      <c r="F91" s="41" t="s">
        <v>785</v>
      </c>
      <c r="H91"/>
    </row>
    <row r="92" spans="1:8" ht="14">
      <c r="A92" s="41" t="s">
        <v>359</v>
      </c>
      <c r="B92" s="41" t="s">
        <v>358</v>
      </c>
      <c r="C92" s="41" t="s">
        <v>353</v>
      </c>
      <c r="D92" s="41" t="s">
        <v>354</v>
      </c>
      <c r="E92" s="41" t="s">
        <v>122</v>
      </c>
      <c r="F92" s="41" t="s">
        <v>786</v>
      </c>
      <c r="H92"/>
    </row>
    <row r="93" spans="1:8" ht="14">
      <c r="A93" s="41" t="s">
        <v>361</v>
      </c>
      <c r="B93" s="41" t="s">
        <v>360</v>
      </c>
      <c r="C93" s="41" t="s">
        <v>353</v>
      </c>
      <c r="D93" s="41" t="s">
        <v>354</v>
      </c>
      <c r="E93" s="41" t="s">
        <v>122</v>
      </c>
      <c r="F93" s="41" t="s">
        <v>362</v>
      </c>
      <c r="H93"/>
    </row>
    <row r="94" spans="1:8" ht="14">
      <c r="A94" s="41" t="s">
        <v>364</v>
      </c>
      <c r="B94" s="41" t="s">
        <v>363</v>
      </c>
      <c r="C94" s="41" t="s">
        <v>353</v>
      </c>
      <c r="D94" s="41" t="s">
        <v>354</v>
      </c>
      <c r="E94" s="41" t="s">
        <v>122</v>
      </c>
      <c r="F94" s="41" t="s">
        <v>365</v>
      </c>
      <c r="H94"/>
    </row>
    <row r="95" spans="1:8" ht="14">
      <c r="A95" s="41" t="s">
        <v>367</v>
      </c>
      <c r="B95" s="41" t="s">
        <v>366</v>
      </c>
      <c r="C95" s="41" t="s">
        <v>368</v>
      </c>
      <c r="D95" s="41" t="s">
        <v>369</v>
      </c>
      <c r="E95" s="41" t="s">
        <v>170</v>
      </c>
      <c r="F95" s="41" t="s">
        <v>787</v>
      </c>
      <c r="H95"/>
    </row>
    <row r="96" spans="1:8" ht="14">
      <c r="A96" s="41" t="s">
        <v>371</v>
      </c>
      <c r="B96" s="41" t="s">
        <v>370</v>
      </c>
      <c r="C96" s="41" t="s">
        <v>368</v>
      </c>
      <c r="D96" s="41" t="s">
        <v>369</v>
      </c>
      <c r="E96" s="41" t="s">
        <v>170</v>
      </c>
      <c r="F96" s="41" t="s">
        <v>788</v>
      </c>
      <c r="H96"/>
    </row>
    <row r="97" spans="1:8" ht="14">
      <c r="A97" s="41" t="s">
        <v>373</v>
      </c>
      <c r="B97" s="41" t="s">
        <v>372</v>
      </c>
      <c r="C97" s="41" t="s">
        <v>368</v>
      </c>
      <c r="D97" s="41" t="s">
        <v>369</v>
      </c>
      <c r="E97" s="41" t="s">
        <v>170</v>
      </c>
      <c r="F97" s="41" t="s">
        <v>789</v>
      </c>
      <c r="H97"/>
    </row>
    <row r="98" spans="1:8" ht="14">
      <c r="A98" s="41" t="s">
        <v>375</v>
      </c>
      <c r="B98" s="41" t="s">
        <v>374</v>
      </c>
      <c r="C98" s="41" t="s">
        <v>368</v>
      </c>
      <c r="D98" s="41" t="s">
        <v>369</v>
      </c>
      <c r="E98" s="41" t="s">
        <v>122</v>
      </c>
      <c r="F98" s="41" t="s">
        <v>790</v>
      </c>
      <c r="H98"/>
    </row>
    <row r="99" spans="1:8" ht="14">
      <c r="A99" s="41" t="s">
        <v>377</v>
      </c>
      <c r="B99" s="41" t="s">
        <v>376</v>
      </c>
      <c r="C99" s="41" t="s">
        <v>368</v>
      </c>
      <c r="D99" s="41" t="s">
        <v>369</v>
      </c>
      <c r="E99" s="41" t="s">
        <v>122</v>
      </c>
      <c r="F99" s="41" t="s">
        <v>791</v>
      </c>
      <c r="H99"/>
    </row>
    <row r="100" spans="1:8" ht="14">
      <c r="A100" s="41" t="s">
        <v>793</v>
      </c>
      <c r="B100" s="41" t="s">
        <v>792</v>
      </c>
      <c r="C100" s="41" t="s">
        <v>368</v>
      </c>
      <c r="D100" s="41" t="s">
        <v>369</v>
      </c>
      <c r="E100" s="41" t="s">
        <v>170</v>
      </c>
      <c r="F100" s="41" t="s">
        <v>794</v>
      </c>
      <c r="H100"/>
    </row>
    <row r="101" spans="1:8" ht="14">
      <c r="A101" s="41" t="s">
        <v>379</v>
      </c>
      <c r="B101" s="41" t="s">
        <v>378</v>
      </c>
      <c r="C101" s="41" t="s">
        <v>380</v>
      </c>
      <c r="D101" s="41" t="s">
        <v>381</v>
      </c>
      <c r="E101" s="41" t="s">
        <v>122</v>
      </c>
      <c r="F101" s="41" t="s">
        <v>382</v>
      </c>
      <c r="H101"/>
    </row>
    <row r="102" spans="1:8" ht="14">
      <c r="A102" s="41" t="s">
        <v>384</v>
      </c>
      <c r="B102" s="41" t="s">
        <v>383</v>
      </c>
      <c r="C102" s="41" t="s">
        <v>380</v>
      </c>
      <c r="D102" s="41" t="s">
        <v>381</v>
      </c>
      <c r="E102" s="41" t="s">
        <v>170</v>
      </c>
      <c r="F102" s="41" t="s">
        <v>795</v>
      </c>
      <c r="H102"/>
    </row>
    <row r="103" spans="1:8" ht="14">
      <c r="A103" s="41" t="s">
        <v>386</v>
      </c>
      <c r="B103" s="41" t="s">
        <v>385</v>
      </c>
      <c r="C103" s="41" t="s">
        <v>380</v>
      </c>
      <c r="D103" s="41" t="s">
        <v>381</v>
      </c>
      <c r="E103" s="41" t="s">
        <v>122</v>
      </c>
      <c r="F103" s="41" t="s">
        <v>387</v>
      </c>
      <c r="H103"/>
    </row>
    <row r="104" spans="1:8" ht="14">
      <c r="A104" s="41" t="s">
        <v>389</v>
      </c>
      <c r="B104" s="41" t="s">
        <v>388</v>
      </c>
      <c r="C104" s="41" t="s">
        <v>380</v>
      </c>
      <c r="D104" s="41" t="s">
        <v>381</v>
      </c>
      <c r="E104" s="41" t="s">
        <v>122</v>
      </c>
      <c r="F104" s="41" t="s">
        <v>796</v>
      </c>
      <c r="H104"/>
    </row>
    <row r="105" spans="1:8" ht="14">
      <c r="A105" s="41" t="s">
        <v>391</v>
      </c>
      <c r="B105" s="41" t="s">
        <v>390</v>
      </c>
      <c r="C105" s="41" t="s">
        <v>380</v>
      </c>
      <c r="D105" s="41" t="s">
        <v>381</v>
      </c>
      <c r="E105" s="41" t="s">
        <v>122</v>
      </c>
      <c r="F105" s="41" t="s">
        <v>797</v>
      </c>
      <c r="H105"/>
    </row>
    <row r="106" spans="1:8" ht="14">
      <c r="A106" s="41" t="s">
        <v>393</v>
      </c>
      <c r="B106" s="41" t="s">
        <v>392</v>
      </c>
      <c r="C106" s="41" t="s">
        <v>394</v>
      </c>
      <c r="D106" s="41" t="s">
        <v>395</v>
      </c>
      <c r="E106" s="41" t="s">
        <v>170</v>
      </c>
      <c r="F106" s="41" t="s">
        <v>396</v>
      </c>
      <c r="H106"/>
    </row>
    <row r="107" spans="1:8" ht="14">
      <c r="A107" s="41" t="s">
        <v>398</v>
      </c>
      <c r="B107" s="41" t="s">
        <v>397</v>
      </c>
      <c r="C107" s="41" t="s">
        <v>394</v>
      </c>
      <c r="D107" s="41" t="s">
        <v>395</v>
      </c>
      <c r="E107" s="41" t="s">
        <v>170</v>
      </c>
      <c r="F107" s="41" t="s">
        <v>399</v>
      </c>
      <c r="H107"/>
    </row>
    <row r="108" spans="1:8" ht="14">
      <c r="A108" s="41" t="s">
        <v>401</v>
      </c>
      <c r="B108" s="41" t="s">
        <v>400</v>
      </c>
      <c r="C108" s="41" t="s">
        <v>394</v>
      </c>
      <c r="D108" s="41" t="s">
        <v>395</v>
      </c>
      <c r="E108" s="41" t="s">
        <v>122</v>
      </c>
      <c r="F108" s="41" t="s">
        <v>402</v>
      </c>
      <c r="H108"/>
    </row>
    <row r="109" spans="1:8" ht="14">
      <c r="A109" s="41" t="s">
        <v>404</v>
      </c>
      <c r="B109" s="41" t="s">
        <v>403</v>
      </c>
      <c r="C109" s="41" t="s">
        <v>405</v>
      </c>
      <c r="D109" s="41" t="s">
        <v>406</v>
      </c>
      <c r="E109" s="41" t="s">
        <v>122</v>
      </c>
      <c r="F109" s="41" t="s">
        <v>407</v>
      </c>
      <c r="H109"/>
    </row>
    <row r="110" spans="1:8" ht="14">
      <c r="A110" s="41" t="s">
        <v>409</v>
      </c>
      <c r="B110" s="41" t="s">
        <v>408</v>
      </c>
      <c r="C110" s="41" t="s">
        <v>405</v>
      </c>
      <c r="D110" s="41" t="s">
        <v>406</v>
      </c>
      <c r="E110" s="41" t="s">
        <v>122</v>
      </c>
      <c r="F110" s="41" t="s">
        <v>410</v>
      </c>
      <c r="H110"/>
    </row>
    <row r="111" spans="1:8" ht="14">
      <c r="A111" s="41" t="s">
        <v>412</v>
      </c>
      <c r="B111" s="41" t="s">
        <v>411</v>
      </c>
      <c r="C111" s="41" t="s">
        <v>405</v>
      </c>
      <c r="D111" s="41" t="s">
        <v>406</v>
      </c>
      <c r="E111" s="41" t="s">
        <v>122</v>
      </c>
      <c r="F111" s="41" t="s">
        <v>413</v>
      </c>
      <c r="H111"/>
    </row>
    <row r="112" spans="1:8" ht="14">
      <c r="A112" s="41" t="s">
        <v>415</v>
      </c>
      <c r="B112" s="41" t="s">
        <v>414</v>
      </c>
      <c r="C112" s="41" t="s">
        <v>416</v>
      </c>
      <c r="D112" s="41" t="s">
        <v>417</v>
      </c>
      <c r="E112" s="41" t="s">
        <v>122</v>
      </c>
      <c r="F112" s="41" t="s">
        <v>798</v>
      </c>
      <c r="H112"/>
    </row>
    <row r="113" spans="1:8" ht="14">
      <c r="A113" s="41" t="s">
        <v>423</v>
      </c>
      <c r="B113" s="41" t="s">
        <v>418</v>
      </c>
      <c r="C113" s="41" t="s">
        <v>416</v>
      </c>
      <c r="D113" s="41" t="s">
        <v>417</v>
      </c>
      <c r="E113" s="41" t="s">
        <v>122</v>
      </c>
      <c r="F113" s="41" t="s">
        <v>799</v>
      </c>
      <c r="H113"/>
    </row>
    <row r="114" spans="1:8" ht="14">
      <c r="A114" s="41" t="s">
        <v>800</v>
      </c>
      <c r="B114" s="41" t="s">
        <v>419</v>
      </c>
      <c r="C114" s="41" t="s">
        <v>416</v>
      </c>
      <c r="D114" s="41" t="s">
        <v>417</v>
      </c>
      <c r="E114" s="41" t="s">
        <v>122</v>
      </c>
      <c r="F114" s="41" t="s">
        <v>801</v>
      </c>
      <c r="H114"/>
    </row>
    <row r="115" spans="1:8" ht="14">
      <c r="A115" s="41" t="s">
        <v>802</v>
      </c>
      <c r="B115" s="41" t="s">
        <v>420</v>
      </c>
      <c r="C115" s="41" t="s">
        <v>416</v>
      </c>
      <c r="D115" s="41" t="s">
        <v>417</v>
      </c>
      <c r="E115" s="41" t="s">
        <v>122</v>
      </c>
      <c r="F115" s="41" t="s">
        <v>803</v>
      </c>
      <c r="H115"/>
    </row>
    <row r="116" spans="1:8" ht="14">
      <c r="A116" s="41" t="s">
        <v>804</v>
      </c>
      <c r="B116" s="41" t="s">
        <v>421</v>
      </c>
      <c r="C116" s="41" t="s">
        <v>416</v>
      </c>
      <c r="D116" s="41" t="s">
        <v>417</v>
      </c>
      <c r="E116" s="41" t="s">
        <v>122</v>
      </c>
      <c r="F116" s="41" t="s">
        <v>805</v>
      </c>
      <c r="H116"/>
    </row>
    <row r="117" spans="1:8" ht="14">
      <c r="A117" s="41" t="s">
        <v>806</v>
      </c>
      <c r="B117" s="41" t="s">
        <v>422</v>
      </c>
      <c r="C117" s="41" t="s">
        <v>416</v>
      </c>
      <c r="D117" s="41" t="s">
        <v>417</v>
      </c>
      <c r="E117" s="41" t="s">
        <v>122</v>
      </c>
      <c r="F117" s="41" t="s">
        <v>807</v>
      </c>
      <c r="H117"/>
    </row>
    <row r="118" spans="1:8" ht="14">
      <c r="A118" s="41" t="s">
        <v>808</v>
      </c>
      <c r="B118" s="41" t="s">
        <v>424</v>
      </c>
      <c r="C118" s="41" t="s">
        <v>416</v>
      </c>
      <c r="D118" s="41" t="s">
        <v>417</v>
      </c>
      <c r="E118" s="41" t="s">
        <v>122</v>
      </c>
      <c r="F118" s="41" t="s">
        <v>809</v>
      </c>
      <c r="H118"/>
    </row>
    <row r="119" spans="1:8" ht="14">
      <c r="A119" s="41" t="s">
        <v>810</v>
      </c>
      <c r="B119" s="41" t="s">
        <v>425</v>
      </c>
      <c r="C119" s="41" t="s">
        <v>416</v>
      </c>
      <c r="D119" s="41" t="s">
        <v>417</v>
      </c>
      <c r="E119" s="41" t="s">
        <v>122</v>
      </c>
      <c r="F119" s="41" t="s">
        <v>811</v>
      </c>
      <c r="H119"/>
    </row>
    <row r="120" spans="1:8" ht="14">
      <c r="A120" s="41" t="s">
        <v>813</v>
      </c>
      <c r="B120" s="41" t="s">
        <v>812</v>
      </c>
      <c r="C120" s="41" t="s">
        <v>416</v>
      </c>
      <c r="D120" s="41" t="s">
        <v>417</v>
      </c>
      <c r="E120" s="41" t="s">
        <v>122</v>
      </c>
      <c r="F120" s="41" t="s">
        <v>811</v>
      </c>
      <c r="H120"/>
    </row>
    <row r="121" spans="1:8" ht="14">
      <c r="A121" s="41" t="s">
        <v>815</v>
      </c>
      <c r="B121" s="41" t="s">
        <v>814</v>
      </c>
      <c r="C121" s="41" t="s">
        <v>416</v>
      </c>
      <c r="D121" s="41" t="s">
        <v>417</v>
      </c>
      <c r="E121" s="41" t="s">
        <v>170</v>
      </c>
      <c r="F121" s="41" t="s">
        <v>816</v>
      </c>
      <c r="H121"/>
    </row>
    <row r="122" spans="1:8" ht="14">
      <c r="A122" s="41" t="s">
        <v>427</v>
      </c>
      <c r="B122" s="41" t="s">
        <v>426</v>
      </c>
      <c r="C122" s="41" t="s">
        <v>428</v>
      </c>
      <c r="D122" s="41" t="s">
        <v>429</v>
      </c>
      <c r="E122" s="41" t="s">
        <v>170</v>
      </c>
      <c r="F122" s="41" t="s">
        <v>430</v>
      </c>
      <c r="H122"/>
    </row>
    <row r="123" spans="1:8" ht="14">
      <c r="A123" s="41" t="s">
        <v>432</v>
      </c>
      <c r="B123" s="41" t="s">
        <v>431</v>
      </c>
      <c r="C123" s="41" t="s">
        <v>428</v>
      </c>
      <c r="D123" s="41" t="s">
        <v>429</v>
      </c>
      <c r="E123" s="41" t="s">
        <v>122</v>
      </c>
      <c r="F123" s="41" t="s">
        <v>433</v>
      </c>
      <c r="H123"/>
    </row>
    <row r="124" spans="1:8" ht="14">
      <c r="A124" s="41" t="s">
        <v>435</v>
      </c>
      <c r="B124" s="41" t="s">
        <v>434</v>
      </c>
      <c r="C124" s="41" t="s">
        <v>428</v>
      </c>
      <c r="D124" s="41" t="s">
        <v>429</v>
      </c>
      <c r="E124" s="41" t="s">
        <v>122</v>
      </c>
      <c r="F124" s="41" t="s">
        <v>436</v>
      </c>
      <c r="H124"/>
    </row>
    <row r="125" spans="1:8" ht="14">
      <c r="A125" s="41" t="s">
        <v>438</v>
      </c>
      <c r="B125" s="41" t="s">
        <v>437</v>
      </c>
      <c r="C125" s="41" t="s">
        <v>428</v>
      </c>
      <c r="D125" s="41" t="s">
        <v>429</v>
      </c>
      <c r="E125" s="41" t="s">
        <v>122</v>
      </c>
      <c r="F125" s="41" t="s">
        <v>439</v>
      </c>
      <c r="H125"/>
    </row>
    <row r="126" spans="1:8" ht="14">
      <c r="A126" s="41" t="s">
        <v>441</v>
      </c>
      <c r="B126" s="41" t="s">
        <v>440</v>
      </c>
      <c r="C126" s="41" t="s">
        <v>442</v>
      </c>
      <c r="D126" s="41" t="s">
        <v>443</v>
      </c>
      <c r="E126" s="41" t="s">
        <v>170</v>
      </c>
      <c r="F126" s="41" t="s">
        <v>817</v>
      </c>
      <c r="H126"/>
    </row>
    <row r="127" spans="1:8" ht="14">
      <c r="A127" s="41" t="s">
        <v>445</v>
      </c>
      <c r="B127" s="41" t="s">
        <v>444</v>
      </c>
      <c r="C127" s="41" t="s">
        <v>442</v>
      </c>
      <c r="D127" s="41" t="s">
        <v>443</v>
      </c>
      <c r="E127" s="41" t="s">
        <v>170</v>
      </c>
      <c r="F127" s="41" t="s">
        <v>446</v>
      </c>
      <c r="H127"/>
    </row>
    <row r="128" spans="1:8" ht="14">
      <c r="A128" s="41" t="s">
        <v>448</v>
      </c>
      <c r="B128" s="41" t="s">
        <v>447</v>
      </c>
      <c r="C128" s="41" t="s">
        <v>449</v>
      </c>
      <c r="D128" s="41" t="s">
        <v>450</v>
      </c>
      <c r="E128" s="41" t="s">
        <v>122</v>
      </c>
      <c r="F128" s="41" t="s">
        <v>451</v>
      </c>
      <c r="H128"/>
    </row>
    <row r="129" spans="1:8" ht="14">
      <c r="A129" s="41" t="s">
        <v>453</v>
      </c>
      <c r="B129" s="41" t="s">
        <v>452</v>
      </c>
      <c r="C129" s="41" t="s">
        <v>449</v>
      </c>
      <c r="D129" s="41" t="s">
        <v>450</v>
      </c>
      <c r="E129" s="41" t="s">
        <v>122</v>
      </c>
      <c r="F129" s="41" t="s">
        <v>454</v>
      </c>
      <c r="H129"/>
    </row>
    <row r="130" spans="1:8" ht="14">
      <c r="A130" s="41" t="s">
        <v>456</v>
      </c>
      <c r="B130" s="41" t="s">
        <v>455</v>
      </c>
      <c r="C130" s="41" t="s">
        <v>449</v>
      </c>
      <c r="D130" s="41" t="s">
        <v>450</v>
      </c>
      <c r="E130" s="41" t="s">
        <v>122</v>
      </c>
      <c r="F130" s="41" t="s">
        <v>457</v>
      </c>
      <c r="H130"/>
    </row>
    <row r="131" spans="1:8" ht="14">
      <c r="A131" s="41" t="s">
        <v>459</v>
      </c>
      <c r="B131" s="41" t="s">
        <v>458</v>
      </c>
      <c r="C131" s="41" t="s">
        <v>460</v>
      </c>
      <c r="D131" s="41" t="s">
        <v>461</v>
      </c>
      <c r="E131" s="41" t="s">
        <v>170</v>
      </c>
      <c r="F131" s="41" t="s">
        <v>818</v>
      </c>
      <c r="H131"/>
    </row>
    <row r="132" spans="1:8" ht="14">
      <c r="A132" s="41" t="s">
        <v>463</v>
      </c>
      <c r="B132" s="41" t="s">
        <v>462</v>
      </c>
      <c r="C132" s="41" t="s">
        <v>460</v>
      </c>
      <c r="D132" s="41" t="s">
        <v>461</v>
      </c>
      <c r="E132" s="41" t="s">
        <v>122</v>
      </c>
      <c r="F132" s="41" t="s">
        <v>819</v>
      </c>
      <c r="H132"/>
    </row>
    <row r="133" spans="1:8" ht="14">
      <c r="A133" s="41" t="s">
        <v>465</v>
      </c>
      <c r="B133" s="41" t="s">
        <v>464</v>
      </c>
      <c r="C133" s="41" t="s">
        <v>460</v>
      </c>
      <c r="D133" s="41" t="s">
        <v>461</v>
      </c>
      <c r="E133" s="41" t="s">
        <v>122</v>
      </c>
      <c r="F133" s="41" t="s">
        <v>466</v>
      </c>
      <c r="H133"/>
    </row>
    <row r="134" spans="1:8" ht="14">
      <c r="A134" s="41" t="s">
        <v>468</v>
      </c>
      <c r="B134" s="41" t="s">
        <v>467</v>
      </c>
      <c r="C134" s="41" t="s">
        <v>460</v>
      </c>
      <c r="D134" s="41" t="s">
        <v>461</v>
      </c>
      <c r="E134" s="41" t="s">
        <v>122</v>
      </c>
      <c r="F134" s="41" t="s">
        <v>820</v>
      </c>
      <c r="H134"/>
    </row>
    <row r="135" spans="1:8" ht="14">
      <c r="A135" s="41" t="s">
        <v>471</v>
      </c>
      <c r="B135" s="41" t="s">
        <v>470</v>
      </c>
      <c r="C135" s="41" t="s">
        <v>460</v>
      </c>
      <c r="D135" s="41" t="s">
        <v>461</v>
      </c>
      <c r="E135" s="41" t="s">
        <v>122</v>
      </c>
      <c r="F135" s="41" t="s">
        <v>821</v>
      </c>
      <c r="H135"/>
    </row>
    <row r="136" spans="1:8" ht="14">
      <c r="A136" s="41" t="s">
        <v>474</v>
      </c>
      <c r="B136" s="41" t="s">
        <v>472</v>
      </c>
      <c r="C136" s="41" t="s">
        <v>460</v>
      </c>
      <c r="D136" s="41" t="s">
        <v>461</v>
      </c>
      <c r="E136" s="41" t="s">
        <v>122</v>
      </c>
      <c r="F136" s="41" t="s">
        <v>469</v>
      </c>
      <c r="H136"/>
    </row>
    <row r="137" spans="1:8" ht="14">
      <c r="A137" s="41" t="s">
        <v>476</v>
      </c>
      <c r="B137" s="41" t="s">
        <v>473</v>
      </c>
      <c r="C137" s="41" t="s">
        <v>460</v>
      </c>
      <c r="D137" s="41" t="s">
        <v>461</v>
      </c>
      <c r="E137" s="41" t="s">
        <v>122</v>
      </c>
      <c r="F137" s="41" t="s">
        <v>822</v>
      </c>
      <c r="H137"/>
    </row>
    <row r="138" spans="1:8" ht="14">
      <c r="A138" s="41" t="s">
        <v>823</v>
      </c>
      <c r="B138" s="41" t="s">
        <v>475</v>
      </c>
      <c r="C138" s="41" t="s">
        <v>460</v>
      </c>
      <c r="D138" s="41" t="s">
        <v>461</v>
      </c>
      <c r="E138" s="41" t="s">
        <v>122</v>
      </c>
      <c r="F138" s="41" t="s">
        <v>469</v>
      </c>
      <c r="H138"/>
    </row>
    <row r="139" spans="1:8" ht="14">
      <c r="A139" s="41" t="s">
        <v>481</v>
      </c>
      <c r="B139" s="41" t="s">
        <v>477</v>
      </c>
      <c r="C139" s="41" t="s">
        <v>460</v>
      </c>
      <c r="D139" s="41" t="s">
        <v>461</v>
      </c>
      <c r="E139" s="41" t="s">
        <v>122</v>
      </c>
      <c r="F139" s="41" t="s">
        <v>824</v>
      </c>
      <c r="H139"/>
    </row>
    <row r="140" spans="1:8" ht="14">
      <c r="A140" s="41" t="s">
        <v>480</v>
      </c>
      <c r="B140" s="41" t="s">
        <v>479</v>
      </c>
      <c r="C140" s="41" t="s">
        <v>460</v>
      </c>
      <c r="D140" s="41" t="s">
        <v>461</v>
      </c>
      <c r="E140" s="41" t="s">
        <v>122</v>
      </c>
      <c r="F140" s="41" t="s">
        <v>482</v>
      </c>
      <c r="H140"/>
    </row>
    <row r="141" spans="1:8" ht="14">
      <c r="A141" s="41" t="s">
        <v>826</v>
      </c>
      <c r="B141" s="41" t="s">
        <v>825</v>
      </c>
      <c r="C141" s="41" t="s">
        <v>827</v>
      </c>
      <c r="D141" s="41" t="s">
        <v>828</v>
      </c>
      <c r="E141" s="41" t="s">
        <v>128</v>
      </c>
      <c r="F141" s="41" t="s">
        <v>829</v>
      </c>
      <c r="H141"/>
    </row>
    <row r="142" spans="1:8" ht="14">
      <c r="A142" s="41" t="s">
        <v>831</v>
      </c>
      <c r="B142" s="41" t="s">
        <v>830</v>
      </c>
      <c r="C142" s="41" t="s">
        <v>827</v>
      </c>
      <c r="D142" s="41" t="s">
        <v>828</v>
      </c>
      <c r="E142" s="41" t="s">
        <v>128</v>
      </c>
      <c r="F142" s="41" t="s">
        <v>832</v>
      </c>
      <c r="H142"/>
    </row>
    <row r="143" spans="1:8" ht="14">
      <c r="A143" s="41" t="s">
        <v>834</v>
      </c>
      <c r="B143" s="41" t="s">
        <v>833</v>
      </c>
      <c r="C143" s="41" t="s">
        <v>827</v>
      </c>
      <c r="D143" s="41" t="s">
        <v>828</v>
      </c>
      <c r="E143" s="41" t="s">
        <v>128</v>
      </c>
      <c r="F143" s="41" t="s">
        <v>835</v>
      </c>
      <c r="H143"/>
    </row>
    <row r="144" spans="1:8" ht="14">
      <c r="A144" s="41" t="s">
        <v>837</v>
      </c>
      <c r="B144" s="41" t="s">
        <v>836</v>
      </c>
      <c r="C144" s="41" t="s">
        <v>827</v>
      </c>
      <c r="D144" s="41" t="s">
        <v>828</v>
      </c>
      <c r="E144" s="41" t="s">
        <v>128</v>
      </c>
      <c r="F144" s="41" t="s">
        <v>838</v>
      </c>
      <c r="H144"/>
    </row>
    <row r="145" spans="1:8" ht="14">
      <c r="A145" s="41" t="s">
        <v>840</v>
      </c>
      <c r="B145" s="41" t="s">
        <v>839</v>
      </c>
      <c r="C145" s="41" t="s">
        <v>827</v>
      </c>
      <c r="D145" s="41" t="s">
        <v>828</v>
      </c>
      <c r="E145" s="41" t="s">
        <v>128</v>
      </c>
      <c r="F145" s="41" t="s">
        <v>841</v>
      </c>
      <c r="H145"/>
    </row>
    <row r="146" spans="1:8" ht="14">
      <c r="A146" s="41" t="s">
        <v>843</v>
      </c>
      <c r="B146" s="41" t="s">
        <v>842</v>
      </c>
      <c r="C146" s="41" t="s">
        <v>844</v>
      </c>
      <c r="D146" s="41" t="s">
        <v>845</v>
      </c>
      <c r="E146" s="41" t="s">
        <v>170</v>
      </c>
      <c r="F146" s="41" t="s">
        <v>846</v>
      </c>
      <c r="H146"/>
    </row>
    <row r="147" spans="1:8" ht="14">
      <c r="A147" s="41" t="s">
        <v>848</v>
      </c>
      <c r="B147" s="41" t="s">
        <v>847</v>
      </c>
      <c r="C147" s="41" t="s">
        <v>849</v>
      </c>
      <c r="D147" s="41" t="s">
        <v>850</v>
      </c>
      <c r="E147" s="41" t="s">
        <v>170</v>
      </c>
      <c r="F147" s="41" t="s">
        <v>851</v>
      </c>
      <c r="H147"/>
    </row>
    <row r="148" spans="1:8" ht="14">
      <c r="A148" s="41" t="s">
        <v>853</v>
      </c>
      <c r="B148" s="41" t="s">
        <v>852</v>
      </c>
      <c r="C148" s="41" t="s">
        <v>849</v>
      </c>
      <c r="D148" s="41" t="s">
        <v>850</v>
      </c>
      <c r="E148" s="41" t="s">
        <v>170</v>
      </c>
      <c r="F148" s="41" t="s">
        <v>854</v>
      </c>
      <c r="H148"/>
    </row>
    <row r="149" spans="1:8" ht="14">
      <c r="A149" s="41" t="s">
        <v>856</v>
      </c>
      <c r="B149" s="41" t="s">
        <v>855</v>
      </c>
      <c r="C149" s="41" t="s">
        <v>849</v>
      </c>
      <c r="D149" s="41" t="s">
        <v>850</v>
      </c>
      <c r="E149" s="41" t="s">
        <v>170</v>
      </c>
      <c r="F149" s="41" t="s">
        <v>857</v>
      </c>
      <c r="H149"/>
    </row>
    <row r="150" spans="1:8" ht="14">
      <c r="A150" s="41" t="s">
        <v>859</v>
      </c>
      <c r="B150" s="41" t="s">
        <v>858</v>
      </c>
      <c r="C150" s="41" t="s">
        <v>849</v>
      </c>
      <c r="D150" s="41" t="s">
        <v>850</v>
      </c>
      <c r="E150" s="41" t="s">
        <v>170</v>
      </c>
      <c r="F150" s="41" t="s">
        <v>860</v>
      </c>
      <c r="H150"/>
    </row>
    <row r="151" spans="1:8" ht="14">
      <c r="H151"/>
    </row>
    <row r="152" spans="1:8" ht="14">
      <c r="H152"/>
    </row>
    <row r="153" spans="1:8" ht="14">
      <c r="H153"/>
    </row>
    <row r="154" spans="1:8" ht="14">
      <c r="H154"/>
    </row>
    <row r="155" spans="1:8" ht="14">
      <c r="H155"/>
    </row>
    <row r="156" spans="1:8" ht="14">
      <c r="H156"/>
    </row>
    <row r="157" spans="1:8" ht="14">
      <c r="H157"/>
    </row>
    <row r="158" spans="1:8" ht="14">
      <c r="H158"/>
    </row>
    <row r="159" spans="1:8" ht="14">
      <c r="H159"/>
    </row>
    <row r="160" spans="1:8" ht="14">
      <c r="H160"/>
    </row>
    <row r="161" spans="8:8" ht="14">
      <c r="H161"/>
    </row>
    <row r="162" spans="8:8" ht="14">
      <c r="H162"/>
    </row>
    <row r="163" spans="8:8" ht="14">
      <c r="H163"/>
    </row>
    <row r="164" spans="8:8" ht="14">
      <c r="H164"/>
    </row>
    <row r="165" spans="8:8" ht="14">
      <c r="H165"/>
    </row>
  </sheetData>
  <sheetProtection password="EA5F" sheet="1" objects="1" scenarios="1"/>
  <phoneticPr fontId="1" type="noConversion"/>
  <pageMargins left="0.75" right="0.75" top="1" bottom="1" header="0.5" footer="0.5"/>
  <pageSetup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theme="9" tint="-0.249977111117893"/>
  </sheetPr>
  <dimension ref="A1:E25"/>
  <sheetViews>
    <sheetView topLeftCell="A7" workbookViewId="0">
      <selection activeCell="B11" sqref="B11"/>
    </sheetView>
  </sheetViews>
  <sheetFormatPr defaultColWidth="9" defaultRowHeight="14"/>
  <cols>
    <col min="1" max="1" width="42.36328125" style="6" bestFit="1" customWidth="1"/>
    <col min="2" max="2" width="49.90625" style="6" customWidth="1"/>
    <col min="3" max="3" width="10.453125" style="6" customWidth="1"/>
    <col min="4" max="4" width="12.81640625" style="11" customWidth="1"/>
    <col min="5" max="5" width="12.90625" style="6" customWidth="1"/>
    <col min="6" max="16384" width="9" style="6"/>
  </cols>
  <sheetData>
    <row r="1" spans="1:5" ht="27.75" customHeight="1">
      <c r="A1" s="7" t="s">
        <v>46</v>
      </c>
      <c r="B1" s="7" t="s">
        <v>43</v>
      </c>
      <c r="C1" s="7" t="s">
        <v>44</v>
      </c>
      <c r="D1" s="7" t="s">
        <v>45</v>
      </c>
      <c r="E1" s="7" t="s">
        <v>47</v>
      </c>
    </row>
    <row r="2" spans="1:5" ht="22.5" customHeight="1">
      <c r="A2" s="10" t="s">
        <v>624</v>
      </c>
      <c r="B2" s="8" t="s">
        <v>48</v>
      </c>
      <c r="C2" s="8" t="s">
        <v>49</v>
      </c>
      <c r="D2" s="9" t="s">
        <v>50</v>
      </c>
      <c r="E2" s="9">
        <v>2007</v>
      </c>
    </row>
    <row r="3" spans="1:5" ht="22.5" customHeight="1">
      <c r="A3" s="10" t="s">
        <v>53</v>
      </c>
      <c r="B3" s="8" t="s">
        <v>51</v>
      </c>
      <c r="C3" s="8" t="s">
        <v>49</v>
      </c>
      <c r="D3" s="9" t="s">
        <v>52</v>
      </c>
      <c r="E3" s="9">
        <v>2009</v>
      </c>
    </row>
    <row r="4" spans="1:5" ht="22.5" customHeight="1">
      <c r="A4" s="10" t="s">
        <v>56</v>
      </c>
      <c r="B4" s="10" t="s">
        <v>54</v>
      </c>
      <c r="C4" s="8" t="s">
        <v>49</v>
      </c>
      <c r="D4" s="9" t="s">
        <v>55</v>
      </c>
      <c r="E4" s="9">
        <v>2012</v>
      </c>
    </row>
    <row r="5" spans="1:5" ht="22.5" customHeight="1">
      <c r="A5" s="10" t="s">
        <v>59</v>
      </c>
      <c r="B5" s="10" t="s">
        <v>57</v>
      </c>
      <c r="C5" s="8" t="s">
        <v>49</v>
      </c>
      <c r="D5" s="9" t="s">
        <v>58</v>
      </c>
      <c r="E5" s="9">
        <v>2015</v>
      </c>
    </row>
    <row r="6" spans="1:5" ht="22.5" customHeight="1">
      <c r="A6" s="10" t="s">
        <v>62</v>
      </c>
      <c r="B6" s="10" t="s">
        <v>60</v>
      </c>
      <c r="C6" s="8" t="s">
        <v>49</v>
      </c>
      <c r="D6" s="9" t="s">
        <v>61</v>
      </c>
      <c r="E6" s="9">
        <v>2016</v>
      </c>
    </row>
    <row r="7" spans="1:5" ht="22.5" customHeight="1">
      <c r="A7" s="10" t="s">
        <v>66</v>
      </c>
      <c r="B7" s="10" t="s">
        <v>63</v>
      </c>
      <c r="C7" s="10" t="s">
        <v>64</v>
      </c>
      <c r="D7" s="9" t="s">
        <v>65</v>
      </c>
      <c r="E7" s="9">
        <v>2005</v>
      </c>
    </row>
    <row r="8" spans="1:5" ht="22.5" customHeight="1">
      <c r="A8" s="10" t="s">
        <v>69</v>
      </c>
      <c r="B8" s="10" t="s">
        <v>67</v>
      </c>
      <c r="C8" s="10" t="s">
        <v>64</v>
      </c>
      <c r="D8" s="9" t="s">
        <v>68</v>
      </c>
      <c r="E8" s="9">
        <v>2006</v>
      </c>
    </row>
    <row r="9" spans="1:5" ht="22.5" customHeight="1">
      <c r="A9" s="10" t="s">
        <v>72</v>
      </c>
      <c r="B9" s="10" t="s">
        <v>70</v>
      </c>
      <c r="C9" s="10" t="s">
        <v>64</v>
      </c>
      <c r="D9" s="9" t="s">
        <v>71</v>
      </c>
      <c r="E9" s="9">
        <v>2008</v>
      </c>
    </row>
    <row r="10" spans="1:5" ht="22.5" customHeight="1">
      <c r="A10" s="10" t="s">
        <v>487</v>
      </c>
      <c r="B10" s="10" t="s">
        <v>73</v>
      </c>
      <c r="C10" s="10" t="s">
        <v>64</v>
      </c>
      <c r="D10" s="9" t="s">
        <v>74</v>
      </c>
      <c r="E10" s="9">
        <v>2008</v>
      </c>
    </row>
    <row r="11" spans="1:5" ht="22.5" customHeight="1">
      <c r="A11" s="10" t="s">
        <v>889</v>
      </c>
      <c r="B11" s="10" t="s">
        <v>75</v>
      </c>
      <c r="C11" s="10" t="s">
        <v>64</v>
      </c>
      <c r="D11" s="9" t="s">
        <v>76</v>
      </c>
      <c r="E11" s="9">
        <v>2009</v>
      </c>
    </row>
    <row r="12" spans="1:5" ht="22.5" customHeight="1">
      <c r="A12" s="10" t="s">
        <v>79</v>
      </c>
      <c r="B12" s="10" t="s">
        <v>77</v>
      </c>
      <c r="C12" s="10" t="s">
        <v>64</v>
      </c>
      <c r="D12" s="9" t="s">
        <v>78</v>
      </c>
      <c r="E12" s="9">
        <v>2011</v>
      </c>
    </row>
    <row r="13" spans="1:5" ht="22.5" customHeight="1">
      <c r="A13" s="10" t="s">
        <v>59</v>
      </c>
      <c r="B13" s="10" t="s">
        <v>80</v>
      </c>
      <c r="C13" s="10" t="s">
        <v>64</v>
      </c>
      <c r="D13" s="9" t="s">
        <v>81</v>
      </c>
      <c r="E13" s="9">
        <v>2012</v>
      </c>
    </row>
    <row r="14" spans="1:5" ht="22.5" customHeight="1">
      <c r="A14" s="10" t="s">
        <v>84</v>
      </c>
      <c r="B14" s="10" t="s">
        <v>82</v>
      </c>
      <c r="C14" s="10" t="s">
        <v>64</v>
      </c>
      <c r="D14" s="9" t="s">
        <v>83</v>
      </c>
      <c r="E14" s="9">
        <v>2013</v>
      </c>
    </row>
    <row r="15" spans="1:5" ht="22.5" customHeight="1">
      <c r="A15" s="10" t="s">
        <v>87</v>
      </c>
      <c r="B15" s="10" t="s">
        <v>85</v>
      </c>
      <c r="C15" s="10" t="s">
        <v>64</v>
      </c>
      <c r="D15" s="9" t="s">
        <v>86</v>
      </c>
      <c r="E15" s="9">
        <v>2013</v>
      </c>
    </row>
    <row r="16" spans="1:5" ht="22.5" customHeight="1">
      <c r="A16" s="10" t="s">
        <v>90</v>
      </c>
      <c r="B16" s="10" t="s">
        <v>88</v>
      </c>
      <c r="C16" s="10" t="s">
        <v>64</v>
      </c>
      <c r="D16" s="9" t="s">
        <v>89</v>
      </c>
      <c r="E16" s="9">
        <v>2014</v>
      </c>
    </row>
    <row r="17" spans="1:5" ht="22.5" customHeight="1">
      <c r="A17" s="10" t="s">
        <v>53</v>
      </c>
      <c r="B17" s="10" t="s">
        <v>91</v>
      </c>
      <c r="C17" s="10" t="s">
        <v>64</v>
      </c>
      <c r="D17" s="9" t="s">
        <v>92</v>
      </c>
      <c r="E17" s="9">
        <v>2015</v>
      </c>
    </row>
    <row r="18" spans="1:5" ht="22.5" customHeight="1">
      <c r="A18" s="10" t="s">
        <v>95</v>
      </c>
      <c r="B18" s="10" t="s">
        <v>93</v>
      </c>
      <c r="C18" s="10" t="s">
        <v>64</v>
      </c>
      <c r="D18" s="9" t="s">
        <v>94</v>
      </c>
      <c r="E18" s="9">
        <v>2015</v>
      </c>
    </row>
    <row r="19" spans="1:5" ht="22.5" customHeight="1">
      <c r="A19" s="10" t="s">
        <v>98</v>
      </c>
      <c r="B19" s="10" t="s">
        <v>96</v>
      </c>
      <c r="C19" s="10" t="s">
        <v>64</v>
      </c>
      <c r="D19" s="9" t="s">
        <v>97</v>
      </c>
      <c r="E19" s="9">
        <v>2016</v>
      </c>
    </row>
    <row r="20" spans="1:5" ht="22.5" customHeight="1">
      <c r="A20" s="10" t="s">
        <v>53</v>
      </c>
      <c r="B20" s="10" t="s">
        <v>99</v>
      </c>
      <c r="C20" s="10" t="s">
        <v>64</v>
      </c>
      <c r="D20" s="9" t="s">
        <v>100</v>
      </c>
      <c r="E20" s="9">
        <v>2016</v>
      </c>
    </row>
    <row r="21" spans="1:5" ht="22.5" customHeight="1">
      <c r="A21" s="10" t="s">
        <v>102</v>
      </c>
      <c r="B21" s="10" t="s">
        <v>101</v>
      </c>
      <c r="C21" s="10" t="s">
        <v>64</v>
      </c>
      <c r="D21" s="9" t="s">
        <v>52</v>
      </c>
      <c r="E21" s="9">
        <v>2017</v>
      </c>
    </row>
    <row r="22" spans="1:5" ht="22.5" customHeight="1">
      <c r="A22" s="10" t="s">
        <v>105</v>
      </c>
      <c r="B22" s="10" t="s">
        <v>103</v>
      </c>
      <c r="C22" s="10" t="s">
        <v>64</v>
      </c>
      <c r="D22" s="9" t="s">
        <v>104</v>
      </c>
      <c r="E22" s="9">
        <v>2017</v>
      </c>
    </row>
    <row r="23" spans="1:5" ht="22.5" customHeight="1">
      <c r="A23" s="10" t="s">
        <v>109</v>
      </c>
      <c r="B23" s="10" t="s">
        <v>106</v>
      </c>
      <c r="C23" s="10" t="s">
        <v>107</v>
      </c>
      <c r="D23" s="9" t="s">
        <v>108</v>
      </c>
      <c r="E23" s="9">
        <v>1999</v>
      </c>
    </row>
    <row r="24" spans="1:5" ht="22.5" customHeight="1">
      <c r="A24" s="10" t="s">
        <v>95</v>
      </c>
      <c r="B24" s="10" t="s">
        <v>110</v>
      </c>
      <c r="C24" s="10" t="s">
        <v>107</v>
      </c>
      <c r="D24" s="9" t="s">
        <v>111</v>
      </c>
      <c r="E24" s="9">
        <v>2005</v>
      </c>
    </row>
    <row r="25" spans="1:5" ht="22.5" customHeight="1">
      <c r="A25" s="10" t="s">
        <v>113</v>
      </c>
      <c r="B25" s="10" t="s">
        <v>112</v>
      </c>
      <c r="C25" s="10" t="s">
        <v>107</v>
      </c>
      <c r="D25" s="9" t="s">
        <v>65</v>
      </c>
      <c r="E25" s="9">
        <v>2011</v>
      </c>
    </row>
  </sheetData>
  <sheetProtection password="EA5F" sheet="1" objects="1" scenarios="1"/>
  <autoFilter ref="B1:E25" xr:uid="{00000000-0009-0000-0000-000005000000}"/>
  <phoneticPr fontId="1" type="noConversion"/>
  <pageMargins left="0.9055118110236221" right="0.70866141732283472" top="0.74803149606299213" bottom="0.43307086614173229" header="0.31496062992125984" footer="0.19685039370078741"/>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23</vt:i4>
      </vt:variant>
    </vt:vector>
  </HeadingPairs>
  <TitlesOfParts>
    <vt:vector size="29" baseType="lpstr">
      <vt:lpstr>填报表</vt:lpstr>
      <vt:lpstr>样表</vt:lpstr>
      <vt:lpstr>填表说明</vt:lpstr>
      <vt:lpstr>实验场所汇总</vt:lpstr>
      <vt:lpstr>1-8-1本科实验场所数据</vt:lpstr>
      <vt:lpstr>中心列表</vt:lpstr>
      <vt:lpstr>中心列表!Print_Area</vt:lpstr>
      <vt:lpstr>中心列表!Print_Titles</vt:lpstr>
      <vt:lpstr>动物科技学院</vt:lpstr>
      <vt:lpstr>动物医学院</vt:lpstr>
      <vt:lpstr>风景园林艺术学院</vt:lpstr>
      <vt:lpstr>化学与药学院</vt:lpstr>
      <vt:lpstr>机械与电子工程学院</vt:lpstr>
      <vt:lpstr>经济管理学院</vt:lpstr>
      <vt:lpstr>理学院</vt:lpstr>
      <vt:lpstr>林学院</vt:lpstr>
      <vt:lpstr>农学院</vt:lpstr>
      <vt:lpstr>葡萄酒学院</vt:lpstr>
      <vt:lpstr>人文社会发展学院</vt:lpstr>
      <vt:lpstr>生命科学学院</vt:lpstr>
      <vt:lpstr>食品科学与工程学院</vt:lpstr>
      <vt:lpstr>首行</vt:lpstr>
      <vt:lpstr>水利与建筑工程学院</vt:lpstr>
      <vt:lpstr>体育部</vt:lpstr>
      <vt:lpstr>外语系</vt:lpstr>
      <vt:lpstr>信息工程学院</vt:lpstr>
      <vt:lpstr>园艺学院</vt:lpstr>
      <vt:lpstr>植物保护学院</vt:lpstr>
      <vt:lpstr>资源环境学院</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2020-03-12T07:40:14Z</dcterms:modified>
</cp:coreProperties>
</file>